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B:\Año 2020\información y soportes ley de transparencia 2020\5. PRESUPUESTO\5.1 Presupuesto general\2014\Ingreso\"/>
    </mc:Choice>
  </mc:AlternateContent>
  <xr:revisionPtr revIDLastSave="0" documentId="8_{7C7DEAD9-D562-44C9-92AA-422A7EBE0893}" xr6:coauthVersionLast="45" xr6:coauthVersionMax="45" xr10:uidLastSave="{00000000-0000-0000-0000-000000000000}"/>
  <bookViews>
    <workbookView xWindow="-120" yWindow="-120" windowWidth="20730" windowHeight="11160" xr2:uid="{9422B009-440C-45AC-B712-CA2A4EFB86F0}"/>
  </bookViews>
  <sheets>
    <sheet name="Anexo 1 Minagricultur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hidden="1">#REF!</definedName>
    <definedName name="ANEXO" hidden="1">'[2]Inversión total en programas'!$50:$50,'[2]Inversión total en programas'!$60:$63</definedName>
    <definedName name="_xlnm.Print_Area" localSheetId="0">'Anexo 1 Minagricultura'!$A$1:$H$39</definedName>
    <definedName name="_xlnm.Print_Area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'[4]Anexo 1 Minagricultura'!#REF!</definedName>
    <definedName name="CABEZAS_PROYEC">'Anexo 1 Minagricultura'!#REF!</definedName>
    <definedName name="CUOTAPPC2005">'Anexo 1 Minagricultura'!#REF!</definedName>
    <definedName name="CUOTAPPC2013">'Anexo 1 Minagricultura'!#REF!</definedName>
    <definedName name="CUOTAPPC203">'Anexo 1 Minagricultura'!#REF!</definedName>
    <definedName name="DIAG_PPC">#REF!</definedName>
    <definedName name="DISTRIBUIDOR">#REF!</definedName>
    <definedName name="eeeee">#REF!</definedName>
    <definedName name="EPPC">'Anexo 1 Minagricultura'!#REF!</definedName>
    <definedName name="FDGFDG">#REF!</definedName>
    <definedName name="FECHA_DE_RECIBIDO">[5]BASE!$E$3:$E$177</definedName>
    <definedName name="FOMENTO">'Anexo 1 Minagricultura'!#REF!</definedName>
    <definedName name="FOMENTOS">'[7]Anexo 1 Minagricultura'!$C$51</definedName>
    <definedName name="fondo">#REF!</definedName>
    <definedName name="GTOSEPPC">#REF!</definedName>
    <definedName name="HONORAUDI_JURIDIC">#REF!</definedName>
    <definedName name="HONTOTAL">#REF!</definedName>
    <definedName name="LABORATORIOS">#REF!</definedName>
    <definedName name="NOMBDISTRI">#REF!</definedName>
    <definedName name="ojo">#REF!</definedName>
    <definedName name="ppc">'[8]Inversión total en programas'!$B$86</definedName>
    <definedName name="RESERV_FUTU">#REF!</definedName>
    <definedName name="saldo">#REF!</definedName>
    <definedName name="saldos">#REF!</definedName>
    <definedName name="SUPERA2004">'Anexo 1 Minagricultura'!#REF!</definedName>
    <definedName name="SUPERA2005">'Anexo 1 Minagricultura'!#REF!</definedName>
    <definedName name="SUPERA2010">'[8]Anexo 1 Minagricultura'!$C$21</definedName>
    <definedName name="SUPERA2012">'Anexo 1 Minagricultura'!#REF!</definedName>
    <definedName name="SUPERAVIT">#REF!</definedName>
    <definedName name="SUPERAVIT2005_FNP">#REF!</definedName>
    <definedName name="SUPERAVITPPC_2005">#REF!</definedName>
    <definedName name="_xlnm.Print_Titles" localSheetId="0">'Anexo 1 Minagricultura'!$1:$5</definedName>
    <definedName name="_xlnm.Print_Titles">#REF!</definedName>
    <definedName name="VTAS2005">'Anexo 1 Minagricultura'!$D$32</definedName>
    <definedName name="xx">[9]Ingresos!$C$19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localSheetId="0" hidden="1">'Anexo 1 Minagricultura'!$A$1:$D$39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B11" i="1" s="1"/>
  <c r="C13" i="1"/>
  <c r="D13" i="1"/>
  <c r="D11" i="1" s="1"/>
  <c r="E13" i="1"/>
  <c r="E11" i="1" s="1"/>
  <c r="F13" i="1"/>
  <c r="F11" i="1" s="1"/>
  <c r="H14" i="1"/>
  <c r="H15" i="1"/>
  <c r="B17" i="1"/>
  <c r="C17" i="1"/>
  <c r="D17" i="1"/>
  <c r="H17" i="1" s="1"/>
  <c r="E17" i="1"/>
  <c r="F17" i="1"/>
  <c r="G17" i="1"/>
  <c r="H18" i="1"/>
  <c r="H19" i="1"/>
  <c r="B21" i="1"/>
  <c r="C21" i="1"/>
  <c r="C11" i="1" s="1"/>
  <c r="D21" i="1"/>
  <c r="H21" i="1" s="1"/>
  <c r="E21" i="1"/>
  <c r="F21" i="1"/>
  <c r="G21" i="1"/>
  <c r="G11" i="1" s="1"/>
  <c r="H22" i="1"/>
  <c r="H23" i="1"/>
  <c r="B27" i="1"/>
  <c r="C27" i="1"/>
  <c r="C25" i="1" s="1"/>
  <c r="C39" i="1" s="1"/>
  <c r="D27" i="1"/>
  <c r="D25" i="1" s="1"/>
  <c r="E27" i="1"/>
  <c r="F27" i="1"/>
  <c r="G27" i="1"/>
  <c r="G25" i="1" s="1"/>
  <c r="G39" i="1" s="1"/>
  <c r="H28" i="1"/>
  <c r="H29" i="1"/>
  <c r="B31" i="1"/>
  <c r="B25" i="1" s="1"/>
  <c r="B39" i="1" s="1"/>
  <c r="C31" i="1"/>
  <c r="D31" i="1"/>
  <c r="H32" i="1"/>
  <c r="H33" i="1"/>
  <c r="H34" i="1"/>
  <c r="H35" i="1"/>
  <c r="E36" i="1"/>
  <c r="E31" i="1" s="1"/>
  <c r="F36" i="1"/>
  <c r="F31" i="1" s="1"/>
  <c r="F25" i="1" s="1"/>
  <c r="F39" i="1" s="1"/>
  <c r="G36" i="1"/>
  <c r="G31" i="1" s="1"/>
  <c r="H36" i="1"/>
  <c r="H37" i="1"/>
  <c r="D42" i="1"/>
  <c r="D43" i="1"/>
  <c r="H31" i="1" l="1"/>
  <c r="E25" i="1"/>
  <c r="E39" i="1" s="1"/>
  <c r="H11" i="1"/>
  <c r="D39" i="1"/>
  <c r="H39" i="1" s="1"/>
  <c r="H25" i="1"/>
  <c r="H27" i="1"/>
  <c r="H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Oscar Rubio</author>
  </authors>
  <commentList>
    <comment ref="A34" authorId="0" shapeId="0" xr:uid="{E0499B95-A1F6-4125-B34A-1D6C64550639}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Aprovechamiento, intereses mora distribuidores y comites,ajuste diferencia en cambio importaciones</t>
        </r>
      </text>
    </comment>
    <comment ref="A35" authorId="0" shapeId="0" xr:uid="{5ED334B9-1121-4663-8B42-32EACA98178B}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Intereses recaudadores,Publicaciones,tarifas centro de serv.financieros,feria carne de cerdo</t>
        </r>
      </text>
    </comment>
    <comment ref="E36" authorId="0" shapeId="0" xr:uid="{920D481D-A8CB-46E3-A3DA-DBCB29D594AA}">
      <text>
        <r>
          <rPr>
            <b/>
            <sz val="9"/>
            <color indexed="81"/>
            <rFont val="Tahoma"/>
            <family val="2"/>
          </rPr>
          <t>$57.298.000 convenio Gobernación Cundinamarca,CRQ y FNP(Técnica),$91.273.150 Convenio Antioquia y Valle (Económica),$2.450.000.000 Fortalecimiento centyros formación SENA(I, TyT),(-103.109.678)Devolución IAT MADR</t>
        </r>
      </text>
    </comment>
    <comment ref="F36" authorId="0" shapeId="0" xr:uid="{5124B3D3-7ADA-4CEA-874F-1F223C91E0A0}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Adicion $10.000.000 Corpoguavio, reducción $ 85.000.000 Gobernación Antioquia y $ 10.000.000 feria de la carne. </t>
        </r>
      </text>
    </comment>
    <comment ref="G36" authorId="0" shapeId="0" xr:uid="{1CF36862-D2F3-4DE2-AA80-49AA0E44C1F5}">
      <text>
        <r>
          <rPr>
            <b/>
            <sz val="9"/>
            <color indexed="81"/>
            <rFont val="Tahoma"/>
            <family val="2"/>
          </rPr>
          <t>Convenio SENA $2.450.000.000/Gobernación Valle $ 85.000.000</t>
        </r>
      </text>
    </comment>
  </commentList>
</comments>
</file>

<file path=xl/sharedStrings.xml><?xml version="1.0" encoding="utf-8"?>
<sst xmlns="http://schemas.openxmlformats.org/spreadsheetml/2006/main" count="45" uniqueCount="36">
  <si>
    <t>INGRESOS PPC</t>
  </si>
  <si>
    <t>INGRESOS FNP</t>
  </si>
  <si>
    <t>INGRESOS TOTALES 2014</t>
  </si>
  <si>
    <t>TOTAL INGRESOS</t>
  </si>
  <si>
    <t>Programas y proyectos PPC</t>
  </si>
  <si>
    <t>Programas y proyectos FNP</t>
  </si>
  <si>
    <t>Extraordinarios FNP</t>
  </si>
  <si>
    <t>Financieros PPC</t>
  </si>
  <si>
    <t>Financieros FNP</t>
  </si>
  <si>
    <t>Ventas Programa PPC</t>
  </si>
  <si>
    <t>OTROS INGRESOS</t>
  </si>
  <si>
    <t>Rendimientos Financieros PPC</t>
  </si>
  <si>
    <t>Rendimientos Financieros FNP</t>
  </si>
  <si>
    <t>INGRESOS FINANCIEROS</t>
  </si>
  <si>
    <t>INGRESOS NO OPERACIONALES</t>
  </si>
  <si>
    <t>Cuota de Erradicación Peste Porcina Clásica</t>
  </si>
  <si>
    <t>Cuota de Fomento</t>
  </si>
  <si>
    <t>SUPERÁVIT VIGENCIAS ANTERIORES</t>
  </si>
  <si>
    <t>CUOTA VIGENCIAS ANTERIORES</t>
  </si>
  <si>
    <t xml:space="preserve">CUOTA DE FOMENTO PORCÍCOLA </t>
  </si>
  <si>
    <t>INGRESOS OPERACIONALES</t>
  </si>
  <si>
    <t>AÑO 2014</t>
  </si>
  <si>
    <t>AÑO 2013</t>
  </si>
  <si>
    <t>DEFINITIVO</t>
  </si>
  <si>
    <t>INICIAL</t>
  </si>
  <si>
    <t>MODIFICADO</t>
  </si>
  <si>
    <t>PRESUPUESTO</t>
  </si>
  <si>
    <t>ACUERDO 13/14</t>
  </si>
  <si>
    <t>ACUERDO 9/14</t>
  </si>
  <si>
    <t>ACUERDO 6/14</t>
  </si>
  <si>
    <t>PRESUPUESTO AÑO 2014</t>
  </si>
  <si>
    <t>CUENTAS</t>
  </si>
  <si>
    <t>ANEXO 1</t>
  </si>
  <si>
    <t>PRESUPUESTO DE INGRESOS VIGENCIA  2.014</t>
  </si>
  <si>
    <t>DIRECCIÓN DE PLANEACIÓN Y SEGUIMIENTO PRESUPUESTAL</t>
  </si>
  <si>
    <t>MINISTERIO DE AGRICULTURA Y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</si>
</sst>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_ * #,##0_ ;_ * \-#,##0_ ;_ * &quot;-&quot;??_ ;_ @_ "/>
    <numFmt numFmtId="168" formatCode="_ &quot;$&quot;\ * #,##0.00_ ;_ &quot;$&quot;\ * \-#,##0.00_ ;_ &quot;$&quot;\ * &quot;-&quot;??_ ;_ @_ "/>
  </numFmts>
  <fonts count="11" x14ac:knownFonts="1">
    <font>
      <sz val="10"/>
      <name val="Arial"/>
    </font>
    <font>
      <sz val="10"/>
      <name val="Arial"/>
    </font>
    <font>
      <sz val="10"/>
      <name val="Comic Sans MS"/>
      <family val="4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sz val="10"/>
      <color indexed="9"/>
      <name val="Comic Sans MS"/>
      <family val="4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Comic Sans MS"/>
      <family val="4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165" fontId="2" fillId="0" borderId="0" xfId="4" applyNumberFormat="1" applyFont="1"/>
    <xf numFmtId="167" fontId="2" fillId="0" borderId="0" xfId="1" applyNumberFormat="1" applyFont="1"/>
    <xf numFmtId="0" fontId="3" fillId="0" borderId="0" xfId="0" applyFont="1"/>
    <xf numFmtId="167" fontId="2" fillId="0" borderId="0" xfId="1" applyNumberFormat="1" applyFont="1" applyFill="1" applyBorder="1"/>
    <xf numFmtId="165" fontId="4" fillId="0" borderId="0" xfId="4" applyNumberFormat="1" applyFont="1" applyFill="1"/>
    <xf numFmtId="4" fontId="4" fillId="0" borderId="0" xfId="0" applyNumberFormat="1" applyFont="1"/>
    <xf numFmtId="0" fontId="4" fillId="0" borderId="0" xfId="0" applyFont="1"/>
    <xf numFmtId="3" fontId="5" fillId="0" borderId="0" xfId="0" applyNumberFormat="1" applyFont="1"/>
    <xf numFmtId="167" fontId="6" fillId="2" borderId="1" xfId="0" applyNumberFormat="1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167" fontId="7" fillId="2" borderId="3" xfId="5" applyNumberFormat="1" applyFont="1" applyFill="1" applyBorder="1" applyAlignment="1">
      <alignment wrapText="1"/>
    </xf>
    <xf numFmtId="167" fontId="7" fillId="2" borderId="4" xfId="5" applyNumberFormat="1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167" fontId="7" fillId="0" borderId="3" xfId="5" applyNumberFormat="1" applyFont="1" applyFill="1" applyBorder="1" applyAlignment="1">
      <alignment wrapText="1"/>
    </xf>
    <xf numFmtId="167" fontId="7" fillId="0" borderId="4" xfId="5" applyNumberFormat="1" applyFont="1" applyFill="1" applyBorder="1" applyAlignment="1">
      <alignment wrapText="1"/>
    </xf>
    <xf numFmtId="167" fontId="7" fillId="2" borderId="6" xfId="5" applyNumberFormat="1" applyFont="1" applyFill="1" applyBorder="1" applyAlignment="1">
      <alignment wrapText="1"/>
    </xf>
    <xf numFmtId="167" fontId="2" fillId="0" borderId="0" xfId="0" applyNumberFormat="1" applyFont="1"/>
    <xf numFmtId="167" fontId="7" fillId="0" borderId="6" xfId="5" applyNumberFormat="1" applyFont="1" applyFill="1" applyBorder="1" applyAlignment="1">
      <alignment wrapText="1"/>
    </xf>
    <xf numFmtId="167" fontId="7" fillId="0" borderId="7" xfId="5" applyNumberFormat="1" applyFont="1" applyFill="1" applyBorder="1" applyAlignment="1">
      <alignment wrapText="1"/>
    </xf>
    <xf numFmtId="0" fontId="7" fillId="0" borderId="8" xfId="0" applyFont="1" applyBorder="1" applyAlignment="1">
      <alignment wrapText="1"/>
    </xf>
    <xf numFmtId="167" fontId="6" fillId="0" borderId="6" xfId="5" applyNumberFormat="1" applyFont="1" applyFill="1" applyBorder="1" applyAlignment="1">
      <alignment wrapText="1"/>
    </xf>
    <xf numFmtId="167" fontId="6" fillId="0" borderId="7" xfId="5" applyNumberFormat="1" applyFont="1" applyFill="1" applyBorder="1" applyAlignment="1">
      <alignment wrapText="1"/>
    </xf>
    <xf numFmtId="167" fontId="6" fillId="2" borderId="6" xfId="5" applyNumberFormat="1" applyFont="1" applyFill="1" applyBorder="1" applyAlignment="1">
      <alignment wrapText="1"/>
    </xf>
    <xf numFmtId="0" fontId="6" fillId="0" borderId="8" xfId="0" applyFont="1" applyBorder="1" applyAlignment="1">
      <alignment wrapText="1"/>
    </xf>
    <xf numFmtId="3" fontId="2" fillId="0" borderId="0" xfId="0" applyNumberFormat="1" applyFont="1"/>
    <xf numFmtId="0" fontId="8" fillId="0" borderId="0" xfId="0" applyFont="1"/>
    <xf numFmtId="166" fontId="2" fillId="0" borderId="0" xfId="1" applyFont="1" applyFill="1"/>
    <xf numFmtId="165" fontId="8" fillId="0" borderId="0" xfId="0" applyNumberFormat="1" applyFont="1"/>
    <xf numFmtId="167" fontId="7" fillId="0" borderId="7" xfId="3" applyNumberFormat="1" applyFont="1" applyFill="1" applyBorder="1" applyAlignment="1">
      <alignment wrapText="1"/>
    </xf>
    <xf numFmtId="167" fontId="7" fillId="0" borderId="6" xfId="3" applyNumberFormat="1" applyFont="1" applyFill="1" applyBorder="1" applyAlignment="1">
      <alignment wrapText="1"/>
    </xf>
    <xf numFmtId="167" fontId="6" fillId="0" borderId="9" xfId="5" applyNumberFormat="1" applyFont="1" applyFill="1" applyBorder="1" applyAlignment="1">
      <alignment wrapText="1"/>
    </xf>
    <xf numFmtId="167" fontId="6" fillId="0" borderId="10" xfId="5" applyNumberFormat="1" applyFont="1" applyFill="1" applyBorder="1" applyAlignment="1">
      <alignment wrapText="1"/>
    </xf>
    <xf numFmtId="167" fontId="6" fillId="2" borderId="9" xfId="5" applyNumberFormat="1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3" fontId="8" fillId="0" borderId="0" xfId="0" applyNumberFormat="1" applyFont="1"/>
    <xf numFmtId="167" fontId="8" fillId="0" borderId="0" xfId="0" applyNumberFormat="1" applyFont="1"/>
    <xf numFmtId="165" fontId="2" fillId="0" borderId="0" xfId="0" applyNumberFormat="1" applyFont="1"/>
    <xf numFmtId="168" fontId="2" fillId="0" borderId="0" xfId="2" applyFont="1" applyFill="1"/>
    <xf numFmtId="165" fontId="6" fillId="0" borderId="10" xfId="4" applyNumberFormat="1" applyFont="1" applyFill="1" applyBorder="1" applyAlignment="1">
      <alignment wrapText="1"/>
    </xf>
    <xf numFmtId="165" fontId="6" fillId="0" borderId="9" xfId="4" applyNumberFormat="1" applyFont="1" applyFill="1" applyBorder="1" applyAlignment="1">
      <alignment wrapText="1"/>
    </xf>
    <xf numFmtId="165" fontId="6" fillId="2" borderId="9" xfId="4" applyNumberFormat="1" applyFont="1" applyFill="1" applyBorder="1" applyAlignment="1">
      <alignment wrapText="1"/>
    </xf>
    <xf numFmtId="167" fontId="7" fillId="2" borderId="7" xfId="5" applyNumberFormat="1" applyFont="1" applyFill="1" applyBorder="1" applyAlignment="1">
      <alignment wrapText="1"/>
    </xf>
    <xf numFmtId="165" fontId="6" fillId="2" borderId="12" xfId="4" applyNumberFormat="1" applyFont="1" applyFill="1" applyBorder="1" applyAlignment="1">
      <alignment horizontal="center" wrapText="1"/>
    </xf>
    <xf numFmtId="165" fontId="6" fillId="2" borderId="13" xfId="4" applyNumberFormat="1" applyFont="1" applyFill="1" applyBorder="1" applyAlignment="1">
      <alignment horizontal="center" wrapText="1"/>
    </xf>
    <xf numFmtId="165" fontId="6" fillId="2" borderId="14" xfId="4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0" fontId="6" fillId="3" borderId="16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wrapText="1"/>
    </xf>
    <xf numFmtId="166" fontId="2" fillId="0" borderId="0" xfId="0" applyNumberFormat="1" applyFont="1"/>
    <xf numFmtId="0" fontId="6" fillId="3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165" fontId="7" fillId="0" borderId="0" xfId="4" applyNumberFormat="1" applyFont="1" applyFill="1" applyAlignment="1">
      <alignment horizontal="centerContinuous"/>
    </xf>
    <xf numFmtId="0" fontId="6" fillId="0" borderId="0" xfId="0" applyFont="1" applyAlignment="1">
      <alignment horizontal="centerContinuous"/>
    </xf>
    <xf numFmtId="168" fontId="2" fillId="0" borderId="0" xfId="2" applyFont="1"/>
    <xf numFmtId="0" fontId="7" fillId="0" borderId="0" xfId="0" applyFont="1"/>
    <xf numFmtId="165" fontId="7" fillId="0" borderId="0" xfId="4" applyNumberFormat="1" applyFont="1" applyFill="1"/>
  </cellXfs>
  <cellStyles count="6">
    <cellStyle name="Millares" xfId="1" builtinId="3"/>
    <cellStyle name="Millares_Formato Presupuesto Minagricultura" xfId="5" xr:uid="{B49A3EC7-C1A2-40AA-9BC5-437138E92945}"/>
    <cellStyle name="Millares_INGRESOS 2005" xfId="4" xr:uid="{AA12D876-BE60-41A0-AC93-094BA971B4D9}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20/informaci&#243;n%20y%20soportes%20ley%20de%20transparencia%202020/5.%20PRESUPUESTO/5.1%20Presupuesto%20general/2014/Gasto/Presupuesto%20modificado%20de%20gastos%20septiembre%20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os ingresos"/>
      <sheetName val="Anexo 2 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A0AB1-3AA4-4D43-9A11-0FE76121AD6C}">
  <sheetPr>
    <tabColor rgb="FFFF0000"/>
    <pageSetUpPr fitToPage="1"/>
  </sheetPr>
  <dimension ref="A1:N519"/>
  <sheetViews>
    <sheetView tabSelected="1" zoomScale="85" zoomScaleNormal="85" zoomScaleSheetLayoutView="115" workbookViewId="0">
      <pane xSplit="1" ySplit="10" topLeftCell="D17" activePane="bottomRight" state="frozen"/>
      <selection activeCell="X27" sqref="X27"/>
      <selection pane="topRight" activeCell="X27" sqref="X27"/>
      <selection pane="bottomLeft" activeCell="X27" sqref="X27"/>
      <selection pane="bottomRight" activeCell="G19" sqref="G19"/>
    </sheetView>
  </sheetViews>
  <sheetFormatPr baseColWidth="10" defaultRowHeight="15" outlineLevelRow="1" outlineLevelCol="1" x14ac:dyDescent="0.3"/>
  <cols>
    <col min="1" max="1" width="55.7109375" style="1" bestFit="1" customWidth="1"/>
    <col min="2" max="3" width="17.5703125" style="2" hidden="1" customWidth="1" outlineLevel="1"/>
    <col min="4" max="4" width="20.5703125" style="1" customWidth="1" collapsed="1"/>
    <col min="5" max="5" width="18.5703125" style="1" customWidth="1"/>
    <col min="6" max="6" width="17.5703125" style="1" customWidth="1"/>
    <col min="7" max="7" width="17.7109375" style="1" customWidth="1"/>
    <col min="8" max="8" width="18.28515625" style="1" customWidth="1"/>
    <col min="9" max="9" width="22.7109375" style="1" customWidth="1"/>
    <col min="10" max="10" width="23" style="1" customWidth="1"/>
    <col min="11" max="11" width="18" style="1" bestFit="1" customWidth="1"/>
    <col min="12" max="12" width="12.5703125" style="1" bestFit="1" customWidth="1"/>
    <col min="13" max="13" width="16.140625" style="1" bestFit="1" customWidth="1"/>
    <col min="14" max="14" width="12" style="1" bestFit="1" customWidth="1"/>
    <col min="15" max="15" width="11.85546875" style="1" bestFit="1" customWidth="1"/>
    <col min="16" max="16" width="12" style="1" bestFit="1" customWidth="1"/>
    <col min="17" max="16384" width="11.42578125" style="1"/>
  </cols>
  <sheetData>
    <row r="1" spans="1:14" ht="15.75" x14ac:dyDescent="0.3">
      <c r="A1" s="68"/>
      <c r="B1" s="69"/>
      <c r="C1" s="69"/>
      <c r="D1" s="68"/>
      <c r="E1" s="68"/>
      <c r="F1" s="68"/>
      <c r="G1" s="68"/>
      <c r="H1" s="68"/>
      <c r="I1" s="68"/>
    </row>
    <row r="2" spans="1:14" ht="15.75" x14ac:dyDescent="0.3">
      <c r="A2" s="63" t="s">
        <v>35</v>
      </c>
      <c r="B2" s="63"/>
      <c r="C2" s="63"/>
      <c r="D2" s="63"/>
      <c r="E2" s="63"/>
      <c r="F2" s="63"/>
      <c r="G2" s="63"/>
      <c r="H2" s="63"/>
      <c r="I2" s="62"/>
    </row>
    <row r="3" spans="1:14" ht="15.75" x14ac:dyDescent="0.3">
      <c r="A3" s="63" t="s">
        <v>34</v>
      </c>
      <c r="B3" s="63"/>
      <c r="C3" s="63"/>
      <c r="D3" s="63"/>
      <c r="E3" s="63"/>
      <c r="F3" s="63"/>
      <c r="G3" s="63"/>
      <c r="H3" s="63"/>
      <c r="I3" s="62"/>
    </row>
    <row r="4" spans="1:14" ht="15.75" x14ac:dyDescent="0.3">
      <c r="A4" s="63" t="s">
        <v>33</v>
      </c>
      <c r="B4" s="63"/>
      <c r="C4" s="63"/>
      <c r="D4" s="63"/>
      <c r="E4" s="63"/>
      <c r="F4" s="63"/>
      <c r="G4" s="63"/>
      <c r="H4" s="63"/>
      <c r="I4" s="62"/>
      <c r="K4" s="67"/>
    </row>
    <row r="5" spans="1:14" ht="15.75" x14ac:dyDescent="0.3">
      <c r="A5" s="66"/>
      <c r="B5" s="65"/>
      <c r="C5" s="65"/>
      <c r="D5" s="64"/>
      <c r="E5" s="64"/>
      <c r="F5" s="64"/>
      <c r="G5" s="64"/>
      <c r="H5" s="64"/>
      <c r="I5" s="64"/>
    </row>
    <row r="6" spans="1:14" ht="15.75" x14ac:dyDescent="0.3">
      <c r="A6" s="63" t="s">
        <v>32</v>
      </c>
      <c r="B6" s="63"/>
      <c r="C6" s="63"/>
      <c r="D6" s="63"/>
      <c r="E6" s="63"/>
      <c r="F6" s="63"/>
      <c r="G6" s="63"/>
      <c r="H6" s="63"/>
      <c r="I6" s="62"/>
    </row>
    <row r="7" spans="1:14" ht="16.5" thickBot="1" x14ac:dyDescent="0.35">
      <c r="A7" s="61"/>
      <c r="B7" s="61"/>
      <c r="C7" s="61"/>
      <c r="D7" s="61"/>
      <c r="E7" s="61"/>
      <c r="F7" s="61"/>
      <c r="G7" s="61"/>
      <c r="H7" s="61"/>
      <c r="I7" s="61"/>
    </row>
    <row r="8" spans="1:14" ht="15.75" x14ac:dyDescent="0.3">
      <c r="A8" s="60" t="s">
        <v>31</v>
      </c>
      <c r="B8" s="57" t="s">
        <v>26</v>
      </c>
      <c r="C8" s="57" t="s">
        <v>26</v>
      </c>
      <c r="D8" s="59" t="s">
        <v>30</v>
      </c>
      <c r="E8" s="58" t="s">
        <v>29</v>
      </c>
      <c r="F8" s="58" t="s">
        <v>28</v>
      </c>
      <c r="G8" s="58" t="s">
        <v>27</v>
      </c>
      <c r="H8" s="57" t="s">
        <v>26</v>
      </c>
    </row>
    <row r="9" spans="1:14" ht="15.75" x14ac:dyDescent="0.3">
      <c r="A9" s="56"/>
      <c r="B9" s="53" t="s">
        <v>24</v>
      </c>
      <c r="C9" s="53" t="s">
        <v>25</v>
      </c>
      <c r="D9" s="55" t="s">
        <v>24</v>
      </c>
      <c r="E9" s="54"/>
      <c r="F9" s="54"/>
      <c r="G9" s="54"/>
      <c r="H9" s="53" t="s">
        <v>23</v>
      </c>
      <c r="I9" s="52"/>
    </row>
    <row r="10" spans="1:14" ht="21" customHeight="1" thickBot="1" x14ac:dyDescent="0.35">
      <c r="A10" s="51"/>
      <c r="B10" s="48" t="s">
        <v>22</v>
      </c>
      <c r="C10" s="48" t="s">
        <v>22</v>
      </c>
      <c r="D10" s="50" t="s">
        <v>21</v>
      </c>
      <c r="E10" s="49"/>
      <c r="F10" s="49"/>
      <c r="G10" s="49"/>
      <c r="H10" s="48" t="s">
        <v>21</v>
      </c>
      <c r="I10" s="28"/>
    </row>
    <row r="11" spans="1:14" ht="19.5" customHeight="1" x14ac:dyDescent="0.3">
      <c r="A11" s="47" t="s">
        <v>20</v>
      </c>
      <c r="B11" s="44">
        <f>+B13+B17+B21</f>
        <v>26944686179.437458</v>
      </c>
      <c r="C11" s="44">
        <f>+C13+C17+C21</f>
        <v>27359614550.39106</v>
      </c>
      <c r="D11" s="46">
        <f>+D13+D17+D21</f>
        <v>29022703517.625355</v>
      </c>
      <c r="E11" s="45">
        <f>+E13+E17+E21</f>
        <v>871228207</v>
      </c>
      <c r="F11" s="45">
        <f>+F13+F17+F21</f>
        <v>0</v>
      </c>
      <c r="G11" s="45">
        <f>+G13+G17+G21</f>
        <v>0</v>
      </c>
      <c r="H11" s="44">
        <f>SUM(D11:G11)</f>
        <v>29893931724.625355</v>
      </c>
    </row>
    <row r="12" spans="1:14" ht="13.5" customHeight="1" x14ac:dyDescent="0.3">
      <c r="A12" s="21"/>
      <c r="B12" s="17"/>
      <c r="C12" s="17"/>
      <c r="D12" s="17"/>
      <c r="E12" s="43"/>
      <c r="F12" s="43"/>
      <c r="G12" s="43"/>
      <c r="H12" s="43"/>
    </row>
    <row r="13" spans="1:14" ht="15.75" x14ac:dyDescent="0.3">
      <c r="A13" s="35" t="s">
        <v>19</v>
      </c>
      <c r="B13" s="42">
        <f>+B14+B15</f>
        <v>19727175637.256001</v>
      </c>
      <c r="C13" s="42">
        <f>+C14+C15</f>
        <v>18887268613.209602</v>
      </c>
      <c r="D13" s="41">
        <f>+D14+D15</f>
        <v>19725321798.400002</v>
      </c>
      <c r="E13" s="40">
        <f>+E14+E15</f>
        <v>0</v>
      </c>
      <c r="F13" s="40">
        <f>+F14+F15</f>
        <v>0</v>
      </c>
      <c r="G13" s="40"/>
      <c r="H13" s="40">
        <f>SUM(D13:G13)</f>
        <v>19725321798.400002</v>
      </c>
      <c r="I13" s="38"/>
      <c r="L13" s="18"/>
    </row>
    <row r="14" spans="1:14" ht="15.75" x14ac:dyDescent="0.3">
      <c r="A14" s="21" t="s">
        <v>16</v>
      </c>
      <c r="B14" s="17">
        <v>12329484773.256001</v>
      </c>
      <c r="C14" s="17">
        <v>11804542883.256001</v>
      </c>
      <c r="D14" s="19">
        <v>12328326124</v>
      </c>
      <c r="E14" s="20"/>
      <c r="F14" s="20"/>
      <c r="G14" s="20"/>
      <c r="H14" s="20">
        <f>SUM(D14:G14)</f>
        <v>12328326124</v>
      </c>
      <c r="I14" s="39"/>
      <c r="K14" s="38"/>
      <c r="N14" s="18"/>
    </row>
    <row r="15" spans="1:14" ht="15.75" x14ac:dyDescent="0.3">
      <c r="A15" s="21" t="s">
        <v>15</v>
      </c>
      <c r="B15" s="17">
        <v>7397690864</v>
      </c>
      <c r="C15" s="17">
        <v>7082725729.9535999</v>
      </c>
      <c r="D15" s="19">
        <v>7396995674.3999996</v>
      </c>
      <c r="E15" s="20"/>
      <c r="F15" s="20"/>
      <c r="G15" s="20"/>
      <c r="H15" s="20">
        <f>SUM(D15:G15)</f>
        <v>7396995674.3999996</v>
      </c>
      <c r="I15" s="39"/>
      <c r="K15" s="38"/>
      <c r="N15" s="18"/>
    </row>
    <row r="16" spans="1:14" ht="15.75" x14ac:dyDescent="0.3">
      <c r="A16" s="21"/>
      <c r="B16" s="17"/>
      <c r="C16" s="17"/>
      <c r="D16" s="19"/>
      <c r="E16" s="20"/>
      <c r="F16" s="20"/>
      <c r="G16" s="20"/>
      <c r="H16" s="20"/>
      <c r="I16" s="18"/>
      <c r="K16" s="37"/>
      <c r="N16" s="18"/>
    </row>
    <row r="17" spans="1:12" ht="15.75" x14ac:dyDescent="0.3">
      <c r="A17" s="25" t="s">
        <v>18</v>
      </c>
      <c r="B17" s="24">
        <f>+B18+B19</f>
        <v>132649368</v>
      </c>
      <c r="C17" s="24">
        <f>+C18+C19</f>
        <v>132649368</v>
      </c>
      <c r="D17" s="22">
        <f>+D18+D19</f>
        <v>132649368</v>
      </c>
      <c r="E17" s="23">
        <f>+E18+E19</f>
        <v>0</v>
      </c>
      <c r="F17" s="23">
        <f>+F18+F19</f>
        <v>0</v>
      </c>
      <c r="G17" s="23">
        <f>+G18+G19</f>
        <v>0</v>
      </c>
      <c r="H17" s="23">
        <f>SUM(D17:G17)</f>
        <v>132649368</v>
      </c>
      <c r="I17" s="18"/>
      <c r="K17" s="18"/>
    </row>
    <row r="18" spans="1:12" ht="15.75" x14ac:dyDescent="0.3">
      <c r="A18" s="21" t="s">
        <v>16</v>
      </c>
      <c r="B18" s="19">
        <v>82905855</v>
      </c>
      <c r="C18" s="19">
        <v>82905855</v>
      </c>
      <c r="D18" s="19">
        <v>82905855</v>
      </c>
      <c r="E18" s="20"/>
      <c r="F18" s="20"/>
      <c r="G18" s="20"/>
      <c r="H18" s="20">
        <f>SUM(D18:G18)</f>
        <v>82905855</v>
      </c>
      <c r="I18" s="28"/>
      <c r="K18" s="18"/>
    </row>
    <row r="19" spans="1:12" ht="15.75" x14ac:dyDescent="0.3">
      <c r="A19" s="21" t="s">
        <v>15</v>
      </c>
      <c r="B19" s="19">
        <v>49743513</v>
      </c>
      <c r="C19" s="19">
        <v>49743513</v>
      </c>
      <c r="D19" s="19">
        <v>49743513</v>
      </c>
      <c r="E19" s="20"/>
      <c r="F19" s="20"/>
      <c r="G19" s="20"/>
      <c r="H19" s="20">
        <f>SUM(D19:G19)</f>
        <v>49743513</v>
      </c>
      <c r="I19" s="18"/>
      <c r="K19" s="18"/>
    </row>
    <row r="20" spans="1:12" ht="15.75" x14ac:dyDescent="0.3">
      <c r="A20" s="21"/>
      <c r="B20" s="19"/>
      <c r="C20" s="19"/>
      <c r="D20" s="19"/>
      <c r="E20" s="20"/>
      <c r="F20" s="20"/>
      <c r="G20" s="20"/>
      <c r="H20" s="20"/>
      <c r="K20" s="36"/>
      <c r="L20" s="18"/>
    </row>
    <row r="21" spans="1:12" ht="15.75" x14ac:dyDescent="0.3">
      <c r="A21" s="35" t="s">
        <v>17</v>
      </c>
      <c r="B21" s="34">
        <f>+B22+B23</f>
        <v>7084861174.1814566</v>
      </c>
      <c r="C21" s="34">
        <f>+C22+C23</f>
        <v>8339696569.1814566</v>
      </c>
      <c r="D21" s="32">
        <f>+D22+D23</f>
        <v>9164732351.2253532</v>
      </c>
      <c r="E21" s="33">
        <f>+E22+E23</f>
        <v>871228207</v>
      </c>
      <c r="F21" s="33">
        <f>+F22+F23</f>
        <v>0</v>
      </c>
      <c r="G21" s="33">
        <f>+G22+G23</f>
        <v>0</v>
      </c>
      <c r="H21" s="32">
        <f>SUM(D21:G21)</f>
        <v>10035960558.225353</v>
      </c>
      <c r="K21" s="26"/>
    </row>
    <row r="22" spans="1:12" ht="15.75" x14ac:dyDescent="0.3">
      <c r="A22" s="21" t="s">
        <v>16</v>
      </c>
      <c r="B22" s="17">
        <v>2161087305.840765</v>
      </c>
      <c r="C22" s="17">
        <v>3091451968.840765</v>
      </c>
      <c r="D22" s="31">
        <v>2085276214.1755028</v>
      </c>
      <c r="E22" s="30">
        <v>107065204</v>
      </c>
      <c r="F22" s="30"/>
      <c r="G22" s="30"/>
      <c r="H22" s="30">
        <f>SUM(D22:G22)</f>
        <v>2192341418.1755028</v>
      </c>
      <c r="K22" s="29"/>
    </row>
    <row r="23" spans="1:12" ht="15.75" x14ac:dyDescent="0.3">
      <c r="A23" s="21" t="s">
        <v>15</v>
      </c>
      <c r="B23" s="17">
        <v>4923773868.3406916</v>
      </c>
      <c r="C23" s="17">
        <v>5248244600.3406916</v>
      </c>
      <c r="D23" s="19">
        <v>7079456137.0498514</v>
      </c>
      <c r="E23" s="20">
        <v>764163003</v>
      </c>
      <c r="F23" s="20"/>
      <c r="G23" s="20"/>
      <c r="H23" s="20">
        <f>SUM(D23:G23)</f>
        <v>7843619140.0498514</v>
      </c>
      <c r="I23" s="28"/>
      <c r="K23" s="27"/>
    </row>
    <row r="24" spans="1:12" ht="15.75" x14ac:dyDescent="0.3">
      <c r="A24" s="21"/>
      <c r="B24" s="17"/>
      <c r="C24" s="17"/>
      <c r="D24" s="19"/>
      <c r="E24" s="20"/>
      <c r="F24" s="20"/>
      <c r="G24" s="20"/>
      <c r="H24" s="20"/>
      <c r="K24" s="27"/>
    </row>
    <row r="25" spans="1:12" ht="15.75" x14ac:dyDescent="0.3">
      <c r="A25" s="25" t="s">
        <v>14</v>
      </c>
      <c r="B25" s="24">
        <f>+B27+B31</f>
        <v>4206870783.2917457</v>
      </c>
      <c r="C25" s="24">
        <f>+C27+C31</f>
        <v>3545285497.2917457</v>
      </c>
      <c r="D25" s="22">
        <f>+D27+D31</f>
        <v>2686341951.5108924</v>
      </c>
      <c r="E25" s="23">
        <f>+E27+E31</f>
        <v>2495461472</v>
      </c>
      <c r="F25" s="23">
        <f>+F27+F31</f>
        <v>-85000000</v>
      </c>
      <c r="G25" s="23">
        <f>+G27+G31</f>
        <v>-2535000000</v>
      </c>
      <c r="H25" s="22">
        <f>SUM(D25:G25)</f>
        <v>2561803423.5108929</v>
      </c>
      <c r="K25" s="26"/>
    </row>
    <row r="26" spans="1:12" ht="15.75" x14ac:dyDescent="0.3">
      <c r="A26" s="21"/>
      <c r="B26" s="17"/>
      <c r="C26" s="17"/>
      <c r="D26" s="19"/>
      <c r="E26" s="20"/>
      <c r="F26" s="20"/>
      <c r="G26" s="20"/>
      <c r="H26" s="20"/>
      <c r="K26" s="18"/>
    </row>
    <row r="27" spans="1:12" ht="15.75" x14ac:dyDescent="0.3">
      <c r="A27" s="25" t="s">
        <v>13</v>
      </c>
      <c r="B27" s="24">
        <f>+B28+B29</f>
        <v>155471368.25174579</v>
      </c>
      <c r="C27" s="24">
        <f>+C28+C29</f>
        <v>283829522.25174576</v>
      </c>
      <c r="D27" s="22">
        <f>+D28+D29</f>
        <v>283981020.45946342</v>
      </c>
      <c r="E27" s="23">
        <f>+E28+E29</f>
        <v>0</v>
      </c>
      <c r="F27" s="23">
        <f>+F28+F29</f>
        <v>0</v>
      </c>
      <c r="G27" s="23">
        <f>+G28+G29</f>
        <v>0</v>
      </c>
      <c r="H27" s="22">
        <f>SUM(D27:G27)</f>
        <v>283981020.45946342</v>
      </c>
      <c r="I27" s="18"/>
    </row>
    <row r="28" spans="1:12" ht="15.75" x14ac:dyDescent="0.3">
      <c r="A28" s="21" t="s">
        <v>12</v>
      </c>
      <c r="B28" s="17">
        <v>110015522.56989588</v>
      </c>
      <c r="C28" s="17">
        <v>110015522.56989588</v>
      </c>
      <c r="D28" s="19">
        <v>117384048.41981643</v>
      </c>
      <c r="E28" s="20"/>
      <c r="F28" s="20"/>
      <c r="G28" s="20"/>
      <c r="H28" s="19">
        <f>SUM(D28:G28)</f>
        <v>117384048.41981643</v>
      </c>
      <c r="I28" s="18"/>
      <c r="K28" s="18"/>
    </row>
    <row r="29" spans="1:12" ht="15.75" x14ac:dyDescent="0.3">
      <c r="A29" s="21" t="s">
        <v>11</v>
      </c>
      <c r="B29" s="17">
        <v>45455845.681849904</v>
      </c>
      <c r="C29" s="17">
        <v>173813999.6818499</v>
      </c>
      <c r="D29" s="19">
        <v>166596972.03964698</v>
      </c>
      <c r="E29" s="20"/>
      <c r="F29" s="20"/>
      <c r="G29" s="20"/>
      <c r="H29" s="19">
        <f>SUM(D29:G29)</f>
        <v>166596972.03964698</v>
      </c>
      <c r="K29" s="18"/>
    </row>
    <row r="30" spans="1:12" ht="15.75" x14ac:dyDescent="0.3">
      <c r="A30" s="21"/>
      <c r="B30" s="17"/>
      <c r="C30" s="17"/>
      <c r="D30" s="19"/>
      <c r="E30" s="20"/>
      <c r="F30" s="20"/>
      <c r="G30" s="20"/>
      <c r="H30" s="20"/>
    </row>
    <row r="31" spans="1:12" ht="15.75" x14ac:dyDescent="0.3">
      <c r="A31" s="25" t="s">
        <v>10</v>
      </c>
      <c r="B31" s="24">
        <f>SUM(B32:B37)</f>
        <v>4051399415.04</v>
      </c>
      <c r="C31" s="24">
        <f>SUM(C32:C37)</f>
        <v>3261455975.04</v>
      </c>
      <c r="D31" s="22">
        <f>SUM(D32:D37)</f>
        <v>2402360931.0514288</v>
      </c>
      <c r="E31" s="23">
        <f>SUM(E32:E37)</f>
        <v>2495461472</v>
      </c>
      <c r="F31" s="23">
        <f>SUM(F32:F37)</f>
        <v>-85000000</v>
      </c>
      <c r="G31" s="23">
        <f>SUM(G32:G37)</f>
        <v>-2535000000</v>
      </c>
      <c r="H31" s="22">
        <f>SUM(D31:G31)</f>
        <v>2277822403.0514288</v>
      </c>
    </row>
    <row r="32" spans="1:12" ht="15.75" x14ac:dyDescent="0.3">
      <c r="A32" s="21" t="s">
        <v>9</v>
      </c>
      <c r="B32" s="17">
        <v>2062421440</v>
      </c>
      <c r="C32" s="17">
        <v>2062421440</v>
      </c>
      <c r="D32" s="19">
        <v>1432685040</v>
      </c>
      <c r="E32" s="20"/>
      <c r="F32" s="20"/>
      <c r="G32" s="20"/>
      <c r="H32" s="19">
        <f>SUM(D32:G32)</f>
        <v>1432685040</v>
      </c>
    </row>
    <row r="33" spans="1:9" ht="15.75" x14ac:dyDescent="0.3">
      <c r="A33" s="14" t="s">
        <v>8</v>
      </c>
      <c r="B33" s="17">
        <v>12531430.5</v>
      </c>
      <c r="C33" s="17">
        <v>12531430.5</v>
      </c>
      <c r="D33" s="16">
        <v>14266640.571428571</v>
      </c>
      <c r="E33" s="15"/>
      <c r="F33" s="15"/>
      <c r="G33" s="15"/>
      <c r="H33" s="16">
        <f>SUM(D33:G33)</f>
        <v>14266640.571428571</v>
      </c>
    </row>
    <row r="34" spans="1:9" ht="15.75" x14ac:dyDescent="0.3">
      <c r="A34" s="14" t="s">
        <v>7</v>
      </c>
      <c r="B34" s="17">
        <v>20558487</v>
      </c>
      <c r="C34" s="17">
        <v>20558487</v>
      </c>
      <c r="D34" s="16">
        <v>5304017.4800000004</v>
      </c>
      <c r="E34" s="15"/>
      <c r="F34" s="15"/>
      <c r="G34" s="15"/>
      <c r="H34" s="16">
        <f>SUM(D34:G34)</f>
        <v>5304017.4800000004</v>
      </c>
    </row>
    <row r="35" spans="1:9" ht="15.75" x14ac:dyDescent="0.3">
      <c r="A35" s="14" t="s">
        <v>6</v>
      </c>
      <c r="B35" s="17">
        <v>96535175</v>
      </c>
      <c r="C35" s="17">
        <v>112185175</v>
      </c>
      <c r="D35" s="16">
        <v>109017973</v>
      </c>
      <c r="E35" s="15"/>
      <c r="F35" s="15"/>
      <c r="G35" s="15"/>
      <c r="H35" s="16">
        <f>SUM(D35:G35)</f>
        <v>109017973</v>
      </c>
    </row>
    <row r="36" spans="1:9" ht="15.75" x14ac:dyDescent="0.3">
      <c r="A36" s="14" t="s">
        <v>5</v>
      </c>
      <c r="B36" s="17">
        <v>1859352882.54</v>
      </c>
      <c r="C36" s="17">
        <v>1053759442.54</v>
      </c>
      <c r="D36" s="16">
        <v>841087260</v>
      </c>
      <c r="E36" s="15">
        <f>57298000+91273150+2450000000-103109678</f>
        <v>2495461472</v>
      </c>
      <c r="F36" s="15">
        <f>10000000-85000000-10000000</f>
        <v>-85000000</v>
      </c>
      <c r="G36" s="15">
        <f>-85000000-2450000000</f>
        <v>-2535000000</v>
      </c>
      <c r="H36" s="16">
        <f>SUM(D36:G36)</f>
        <v>716548732</v>
      </c>
      <c r="I36" s="18"/>
    </row>
    <row r="37" spans="1:9" ht="15.75" x14ac:dyDescent="0.3">
      <c r="A37" s="14" t="s">
        <v>4</v>
      </c>
      <c r="B37" s="17">
        <v>0</v>
      </c>
      <c r="C37" s="17">
        <v>0</v>
      </c>
      <c r="D37" s="16"/>
      <c r="E37" s="15"/>
      <c r="F37" s="15"/>
      <c r="G37" s="15"/>
      <c r="H37" s="15">
        <f>SUM(D37:G37)</f>
        <v>0</v>
      </c>
    </row>
    <row r="38" spans="1:9" ht="16.5" thickBot="1" x14ac:dyDescent="0.35">
      <c r="A38" s="14"/>
      <c r="B38" s="13"/>
      <c r="C38" s="13"/>
      <c r="D38" s="13"/>
      <c r="E38" s="12"/>
      <c r="F38" s="12"/>
      <c r="G38" s="12"/>
      <c r="H38" s="12"/>
    </row>
    <row r="39" spans="1:9" ht="16.5" thickBot="1" x14ac:dyDescent="0.35">
      <c r="A39" s="11" t="s">
        <v>3</v>
      </c>
      <c r="B39" s="10">
        <f>+B25+B11</f>
        <v>31151556962.729202</v>
      </c>
      <c r="C39" s="10">
        <f>+C25+C11</f>
        <v>30904900047.682804</v>
      </c>
      <c r="D39" s="10">
        <f>+D25+D11</f>
        <v>31709045469.136246</v>
      </c>
      <c r="E39" s="10">
        <f>+E25+E11</f>
        <v>3366689679</v>
      </c>
      <c r="F39" s="10">
        <f>+F25+F11</f>
        <v>-85000000</v>
      </c>
      <c r="G39" s="10">
        <f>+G25+G11</f>
        <v>-2535000000</v>
      </c>
      <c r="H39" s="10">
        <f>SUM(D39:G39)</f>
        <v>32455735148.136246</v>
      </c>
      <c r="I39" s="9"/>
    </row>
    <row r="40" spans="1:9" ht="15.75" hidden="1" outlineLevel="1" x14ac:dyDescent="0.3">
      <c r="A40" s="8"/>
      <c r="B40" s="6"/>
      <c r="C40" s="6"/>
      <c r="D40" s="7"/>
      <c r="E40" s="7"/>
      <c r="F40" s="7"/>
      <c r="G40" s="7"/>
      <c r="H40" s="7"/>
      <c r="I40" s="7"/>
    </row>
    <row r="41" spans="1:9" ht="15.75" hidden="1" outlineLevel="1" x14ac:dyDescent="0.3">
      <c r="A41" s="4" t="s">
        <v>2</v>
      </c>
      <c r="B41" s="6"/>
      <c r="C41" s="6"/>
      <c r="D41" s="4"/>
      <c r="E41" s="4"/>
      <c r="F41" s="4"/>
      <c r="G41" s="4"/>
      <c r="H41" s="4"/>
    </row>
    <row r="42" spans="1:9" ht="15.75" hidden="1" outlineLevel="1" x14ac:dyDescent="0.3">
      <c r="A42" s="4" t="s">
        <v>1</v>
      </c>
      <c r="B42" s="6"/>
      <c r="C42" s="6"/>
      <c r="D42" s="5">
        <f>+D14+D18+D22+D28+D33+D35+D36</f>
        <v>15578264115.166748</v>
      </c>
      <c r="E42" s="4"/>
      <c r="F42" s="4"/>
      <c r="G42" s="4"/>
      <c r="I42" s="3"/>
    </row>
    <row r="43" spans="1:9" ht="15.75" hidden="1" outlineLevel="1" x14ac:dyDescent="0.3">
      <c r="A43" s="4" t="s">
        <v>0</v>
      </c>
      <c r="B43" s="6"/>
      <c r="C43" s="6"/>
      <c r="D43" s="5">
        <f>+D15+D19+D23+D29+D32+D34+D37</f>
        <v>16130781353.969498</v>
      </c>
      <c r="E43" s="4"/>
      <c r="F43" s="4"/>
      <c r="G43" s="4"/>
      <c r="I43" s="3"/>
    </row>
    <row r="44" spans="1:9" collapsed="1" x14ac:dyDescent="0.3">
      <c r="A44"/>
      <c r="B44" s="1"/>
      <c r="C44" s="1"/>
    </row>
    <row r="45" spans="1:9" x14ac:dyDescent="0.3">
      <c r="A45"/>
      <c r="B45" s="1"/>
      <c r="C45" s="1"/>
    </row>
    <row r="46" spans="1:9" x14ac:dyDescent="0.3">
      <c r="A46"/>
      <c r="B46" s="1"/>
      <c r="C46" s="1"/>
    </row>
    <row r="47" spans="1:9" x14ac:dyDescent="0.3">
      <c r="A47"/>
      <c r="B47" s="1"/>
      <c r="C47" s="1"/>
    </row>
    <row r="48" spans="1:9" x14ac:dyDescent="0.3">
      <c r="A48"/>
      <c r="B48" s="1"/>
      <c r="C48" s="1"/>
    </row>
    <row r="49" spans="1:3" x14ac:dyDescent="0.3">
      <c r="A49"/>
      <c r="B49" s="1"/>
      <c r="C49" s="1"/>
    </row>
    <row r="50" spans="1:3" x14ac:dyDescent="0.3">
      <c r="A50"/>
      <c r="B50" s="1"/>
      <c r="C50" s="1"/>
    </row>
    <row r="51" spans="1:3" x14ac:dyDescent="0.3">
      <c r="A51"/>
      <c r="B51" s="1"/>
      <c r="C51" s="1"/>
    </row>
    <row r="52" spans="1:3" x14ac:dyDescent="0.3">
      <c r="A52"/>
      <c r="B52" s="1"/>
      <c r="C52" s="1"/>
    </row>
    <row r="53" spans="1:3" x14ac:dyDescent="0.3">
      <c r="A53"/>
      <c r="B53" s="1"/>
      <c r="C53" s="1"/>
    </row>
    <row r="54" spans="1:3" x14ac:dyDescent="0.3">
      <c r="A54"/>
      <c r="B54" s="1"/>
      <c r="C54" s="1"/>
    </row>
    <row r="55" spans="1:3" x14ac:dyDescent="0.3">
      <c r="A55"/>
      <c r="B55" s="1"/>
      <c r="C55" s="1"/>
    </row>
    <row r="56" spans="1:3" x14ac:dyDescent="0.3">
      <c r="A56"/>
      <c r="B56" s="1"/>
      <c r="C56" s="1"/>
    </row>
    <row r="57" spans="1:3" x14ac:dyDescent="0.3">
      <c r="A57"/>
      <c r="B57" s="1"/>
      <c r="C57" s="1"/>
    </row>
    <row r="58" spans="1:3" x14ac:dyDescent="0.3">
      <c r="A58"/>
      <c r="B58" s="1"/>
      <c r="C58" s="1"/>
    </row>
    <row r="59" spans="1:3" x14ac:dyDescent="0.3">
      <c r="A59"/>
      <c r="B59" s="1"/>
      <c r="C59" s="1"/>
    </row>
    <row r="60" spans="1:3" x14ac:dyDescent="0.3">
      <c r="A60"/>
      <c r="B60" s="1"/>
      <c r="C60" s="1"/>
    </row>
    <row r="61" spans="1:3" x14ac:dyDescent="0.3">
      <c r="A61"/>
      <c r="B61" s="1"/>
      <c r="C61" s="1"/>
    </row>
    <row r="62" spans="1:3" x14ac:dyDescent="0.3">
      <c r="A62"/>
      <c r="B62" s="1"/>
      <c r="C62" s="1"/>
    </row>
    <row r="63" spans="1:3" x14ac:dyDescent="0.3">
      <c r="A63"/>
      <c r="B63" s="1"/>
      <c r="C63" s="1"/>
    </row>
    <row r="64" spans="1:3" x14ac:dyDescent="0.3">
      <c r="A64"/>
      <c r="B64" s="1"/>
      <c r="C64" s="1"/>
    </row>
    <row r="65" spans="1:3" x14ac:dyDescent="0.3">
      <c r="A65"/>
      <c r="B65" s="1"/>
      <c r="C65" s="1"/>
    </row>
    <row r="66" spans="1:3" x14ac:dyDescent="0.3">
      <c r="A66"/>
      <c r="B66" s="1"/>
      <c r="C66" s="1"/>
    </row>
    <row r="67" spans="1:3" x14ac:dyDescent="0.3">
      <c r="A67"/>
      <c r="B67" s="1"/>
      <c r="C67" s="1"/>
    </row>
    <row r="68" spans="1:3" x14ac:dyDescent="0.3">
      <c r="A68"/>
      <c r="B68" s="1"/>
      <c r="C68" s="1"/>
    </row>
    <row r="69" spans="1:3" x14ac:dyDescent="0.3">
      <c r="A69"/>
      <c r="B69" s="1"/>
      <c r="C69" s="1"/>
    </row>
    <row r="70" spans="1:3" x14ac:dyDescent="0.3">
      <c r="A70"/>
      <c r="B70" s="1"/>
      <c r="C70" s="1"/>
    </row>
    <row r="71" spans="1:3" x14ac:dyDescent="0.3">
      <c r="A71"/>
      <c r="B71" s="1"/>
      <c r="C71" s="1"/>
    </row>
    <row r="72" spans="1:3" x14ac:dyDescent="0.3">
      <c r="A72"/>
      <c r="B72" s="1"/>
      <c r="C72" s="1"/>
    </row>
    <row r="73" spans="1:3" x14ac:dyDescent="0.3">
      <c r="A73"/>
      <c r="B73" s="1"/>
      <c r="C73" s="1"/>
    </row>
    <row r="74" spans="1:3" x14ac:dyDescent="0.3">
      <c r="A74"/>
      <c r="B74" s="1"/>
      <c r="C74" s="1"/>
    </row>
    <row r="75" spans="1:3" x14ac:dyDescent="0.3">
      <c r="A75"/>
      <c r="B75" s="1"/>
      <c r="C75" s="1"/>
    </row>
    <row r="76" spans="1:3" x14ac:dyDescent="0.3">
      <c r="A76"/>
      <c r="B76" s="1"/>
      <c r="C76" s="1"/>
    </row>
    <row r="77" spans="1:3" x14ac:dyDescent="0.3">
      <c r="A77"/>
      <c r="B77" s="1"/>
      <c r="C77" s="1"/>
    </row>
    <row r="78" spans="1:3" x14ac:dyDescent="0.3">
      <c r="A78"/>
      <c r="B78" s="1"/>
      <c r="C78" s="1"/>
    </row>
    <row r="79" spans="1:3" x14ac:dyDescent="0.3">
      <c r="A79"/>
      <c r="B79" s="1"/>
      <c r="C79" s="1"/>
    </row>
    <row r="80" spans="1:3" x14ac:dyDescent="0.3">
      <c r="A80"/>
      <c r="B80" s="1"/>
      <c r="C80" s="1"/>
    </row>
    <row r="81" spans="1:3" x14ac:dyDescent="0.3">
      <c r="A81"/>
      <c r="B81" s="1"/>
      <c r="C81" s="1"/>
    </row>
    <row r="82" spans="1:3" x14ac:dyDescent="0.3">
      <c r="A82"/>
      <c r="B82" s="1"/>
      <c r="C82" s="1"/>
    </row>
    <row r="83" spans="1:3" x14ac:dyDescent="0.3">
      <c r="A83"/>
      <c r="B83" s="1"/>
      <c r="C83" s="1"/>
    </row>
    <row r="84" spans="1:3" x14ac:dyDescent="0.3">
      <c r="A84"/>
      <c r="B84" s="1"/>
      <c r="C84" s="1"/>
    </row>
    <row r="85" spans="1:3" x14ac:dyDescent="0.3">
      <c r="A85"/>
      <c r="B85" s="1"/>
      <c r="C85" s="1"/>
    </row>
    <row r="86" spans="1:3" x14ac:dyDescent="0.3">
      <c r="A86"/>
      <c r="B86" s="1"/>
      <c r="C86" s="1"/>
    </row>
    <row r="87" spans="1:3" x14ac:dyDescent="0.3">
      <c r="A87"/>
      <c r="B87" s="1"/>
      <c r="C87" s="1"/>
    </row>
    <row r="88" spans="1:3" x14ac:dyDescent="0.3">
      <c r="A88"/>
      <c r="B88" s="1"/>
      <c r="C88" s="1"/>
    </row>
    <row r="89" spans="1:3" x14ac:dyDescent="0.3">
      <c r="A89"/>
      <c r="B89" s="1"/>
      <c r="C89" s="1"/>
    </row>
    <row r="90" spans="1:3" x14ac:dyDescent="0.3">
      <c r="A90"/>
      <c r="B90" s="1"/>
      <c r="C90" s="1"/>
    </row>
    <row r="91" spans="1:3" x14ac:dyDescent="0.3">
      <c r="A91"/>
      <c r="B91" s="1"/>
      <c r="C91" s="1"/>
    </row>
    <row r="92" spans="1:3" x14ac:dyDescent="0.3">
      <c r="A92"/>
      <c r="B92" s="1"/>
      <c r="C92" s="1"/>
    </row>
    <row r="93" spans="1:3" x14ac:dyDescent="0.3">
      <c r="A93"/>
      <c r="B93" s="1"/>
      <c r="C93" s="1"/>
    </row>
    <row r="94" spans="1:3" x14ac:dyDescent="0.3">
      <c r="A94"/>
      <c r="B94" s="1"/>
      <c r="C94" s="1"/>
    </row>
    <row r="95" spans="1:3" x14ac:dyDescent="0.3">
      <c r="A95"/>
      <c r="B95" s="1"/>
      <c r="C95" s="1"/>
    </row>
    <row r="96" spans="1:3" x14ac:dyDescent="0.3">
      <c r="A96"/>
      <c r="B96" s="1"/>
      <c r="C96" s="1"/>
    </row>
    <row r="97" spans="1:3" x14ac:dyDescent="0.3">
      <c r="A97"/>
      <c r="B97" s="1"/>
      <c r="C97" s="1"/>
    </row>
    <row r="98" spans="1:3" x14ac:dyDescent="0.3">
      <c r="A98"/>
      <c r="B98" s="1"/>
      <c r="C98" s="1"/>
    </row>
    <row r="99" spans="1:3" x14ac:dyDescent="0.3">
      <c r="A99"/>
      <c r="B99" s="1"/>
      <c r="C99" s="1"/>
    </row>
    <row r="100" spans="1:3" x14ac:dyDescent="0.3">
      <c r="A100"/>
      <c r="B100" s="1"/>
      <c r="C100" s="1"/>
    </row>
    <row r="101" spans="1:3" x14ac:dyDescent="0.3">
      <c r="A101"/>
      <c r="B101" s="1"/>
      <c r="C101" s="1"/>
    </row>
    <row r="102" spans="1:3" x14ac:dyDescent="0.3">
      <c r="A102"/>
      <c r="B102" s="1"/>
      <c r="C102" s="1"/>
    </row>
    <row r="103" spans="1:3" x14ac:dyDescent="0.3">
      <c r="A103"/>
      <c r="B103" s="1"/>
      <c r="C103" s="1"/>
    </row>
    <row r="104" spans="1:3" x14ac:dyDescent="0.3">
      <c r="B104" s="1"/>
      <c r="C104" s="1"/>
    </row>
    <row r="105" spans="1:3" x14ac:dyDescent="0.3">
      <c r="B105" s="1"/>
      <c r="C105" s="1"/>
    </row>
    <row r="106" spans="1:3" x14ac:dyDescent="0.3">
      <c r="B106" s="1"/>
      <c r="C106" s="1"/>
    </row>
    <row r="107" spans="1:3" x14ac:dyDescent="0.3">
      <c r="B107" s="1"/>
      <c r="C107" s="1"/>
    </row>
    <row r="108" spans="1:3" x14ac:dyDescent="0.3">
      <c r="B108" s="1"/>
      <c r="C108" s="1"/>
    </row>
    <row r="109" spans="1:3" x14ac:dyDescent="0.3">
      <c r="B109" s="1"/>
      <c r="C109" s="1"/>
    </row>
    <row r="110" spans="1:3" x14ac:dyDescent="0.3">
      <c r="B110" s="1"/>
      <c r="C110" s="1"/>
    </row>
    <row r="111" spans="1:3" x14ac:dyDescent="0.3">
      <c r="B111" s="1"/>
      <c r="C111" s="1"/>
    </row>
    <row r="112" spans="1:3" x14ac:dyDescent="0.3">
      <c r="B112" s="1"/>
      <c r="C112" s="1"/>
    </row>
    <row r="113" spans="2:3" x14ac:dyDescent="0.3">
      <c r="B113" s="1"/>
      <c r="C113" s="1"/>
    </row>
    <row r="114" spans="2:3" x14ac:dyDescent="0.3">
      <c r="B114" s="1"/>
      <c r="C114" s="1"/>
    </row>
    <row r="115" spans="2:3" x14ac:dyDescent="0.3">
      <c r="B115" s="1"/>
      <c r="C115" s="1"/>
    </row>
    <row r="116" spans="2:3" x14ac:dyDescent="0.3">
      <c r="B116" s="1"/>
      <c r="C116" s="1"/>
    </row>
    <row r="117" spans="2:3" x14ac:dyDescent="0.3">
      <c r="B117" s="1"/>
      <c r="C117" s="1"/>
    </row>
    <row r="118" spans="2:3" x14ac:dyDescent="0.3">
      <c r="B118" s="1"/>
      <c r="C118" s="1"/>
    </row>
    <row r="119" spans="2:3" x14ac:dyDescent="0.3">
      <c r="B119" s="1"/>
      <c r="C119" s="1"/>
    </row>
    <row r="120" spans="2:3" x14ac:dyDescent="0.3">
      <c r="B120" s="1"/>
      <c r="C120" s="1"/>
    </row>
    <row r="121" spans="2:3" x14ac:dyDescent="0.3">
      <c r="B121" s="1"/>
      <c r="C121" s="1"/>
    </row>
    <row r="122" spans="2:3" x14ac:dyDescent="0.3">
      <c r="B122" s="1"/>
      <c r="C122" s="1"/>
    </row>
    <row r="123" spans="2:3" x14ac:dyDescent="0.3">
      <c r="B123" s="1"/>
      <c r="C123" s="1"/>
    </row>
    <row r="124" spans="2:3" x14ac:dyDescent="0.3">
      <c r="B124" s="1"/>
      <c r="C124" s="1"/>
    </row>
    <row r="125" spans="2:3" x14ac:dyDescent="0.3">
      <c r="B125" s="1"/>
      <c r="C125" s="1"/>
    </row>
    <row r="126" spans="2:3" x14ac:dyDescent="0.3">
      <c r="B126" s="1"/>
      <c r="C126" s="1"/>
    </row>
    <row r="127" spans="2:3" x14ac:dyDescent="0.3">
      <c r="B127" s="1"/>
      <c r="C127" s="1"/>
    </row>
    <row r="128" spans="2:3" x14ac:dyDescent="0.3">
      <c r="B128" s="1"/>
      <c r="C128" s="1"/>
    </row>
    <row r="129" spans="2:3" x14ac:dyDescent="0.3">
      <c r="B129" s="1"/>
      <c r="C129" s="1"/>
    </row>
    <row r="130" spans="2:3" x14ac:dyDescent="0.3">
      <c r="B130" s="1"/>
      <c r="C130" s="1"/>
    </row>
    <row r="131" spans="2:3" x14ac:dyDescent="0.3">
      <c r="B131" s="1"/>
      <c r="C131" s="1"/>
    </row>
    <row r="132" spans="2:3" x14ac:dyDescent="0.3">
      <c r="B132" s="1"/>
      <c r="C132" s="1"/>
    </row>
    <row r="133" spans="2:3" x14ac:dyDescent="0.3">
      <c r="B133" s="1"/>
      <c r="C133" s="1"/>
    </row>
    <row r="134" spans="2:3" x14ac:dyDescent="0.3">
      <c r="B134" s="1"/>
      <c r="C134" s="1"/>
    </row>
    <row r="135" spans="2:3" x14ac:dyDescent="0.3">
      <c r="B135" s="1"/>
      <c r="C135" s="1"/>
    </row>
    <row r="136" spans="2:3" x14ac:dyDescent="0.3">
      <c r="B136" s="1"/>
      <c r="C136" s="1"/>
    </row>
    <row r="137" spans="2:3" x14ac:dyDescent="0.3">
      <c r="B137" s="1"/>
      <c r="C137" s="1"/>
    </row>
    <row r="138" spans="2:3" x14ac:dyDescent="0.3">
      <c r="B138" s="1"/>
      <c r="C138" s="1"/>
    </row>
    <row r="139" spans="2:3" x14ac:dyDescent="0.3">
      <c r="B139" s="1"/>
      <c r="C139" s="1"/>
    </row>
    <row r="140" spans="2:3" x14ac:dyDescent="0.3">
      <c r="B140" s="1"/>
      <c r="C140" s="1"/>
    </row>
    <row r="141" spans="2:3" x14ac:dyDescent="0.3">
      <c r="B141" s="1"/>
      <c r="C141" s="1"/>
    </row>
    <row r="142" spans="2:3" x14ac:dyDescent="0.3">
      <c r="B142" s="1"/>
      <c r="C142" s="1"/>
    </row>
    <row r="143" spans="2:3" x14ac:dyDescent="0.3">
      <c r="B143" s="1"/>
      <c r="C143" s="1"/>
    </row>
    <row r="144" spans="2:3" x14ac:dyDescent="0.3">
      <c r="B144" s="1"/>
      <c r="C144" s="1"/>
    </row>
    <row r="145" spans="2:3" x14ac:dyDescent="0.3">
      <c r="B145" s="1"/>
      <c r="C145" s="1"/>
    </row>
    <row r="146" spans="2:3" x14ac:dyDescent="0.3">
      <c r="B146" s="1"/>
      <c r="C146" s="1"/>
    </row>
    <row r="147" spans="2:3" x14ac:dyDescent="0.3">
      <c r="B147" s="1"/>
      <c r="C147" s="1"/>
    </row>
    <row r="148" spans="2:3" x14ac:dyDescent="0.3">
      <c r="B148" s="1"/>
      <c r="C148" s="1"/>
    </row>
    <row r="149" spans="2:3" x14ac:dyDescent="0.3">
      <c r="B149" s="1"/>
      <c r="C149" s="1"/>
    </row>
    <row r="150" spans="2:3" x14ac:dyDescent="0.3">
      <c r="B150" s="1"/>
      <c r="C150" s="1"/>
    </row>
    <row r="151" spans="2:3" x14ac:dyDescent="0.3">
      <c r="B151" s="1"/>
      <c r="C151" s="1"/>
    </row>
    <row r="152" spans="2:3" x14ac:dyDescent="0.3">
      <c r="B152" s="1"/>
      <c r="C152" s="1"/>
    </row>
    <row r="153" spans="2:3" x14ac:dyDescent="0.3">
      <c r="B153" s="1"/>
      <c r="C153" s="1"/>
    </row>
    <row r="154" spans="2:3" x14ac:dyDescent="0.3">
      <c r="B154" s="1"/>
      <c r="C154" s="1"/>
    </row>
    <row r="155" spans="2:3" x14ac:dyDescent="0.3">
      <c r="B155" s="1"/>
      <c r="C155" s="1"/>
    </row>
    <row r="156" spans="2:3" x14ac:dyDescent="0.3">
      <c r="B156" s="1"/>
      <c r="C156" s="1"/>
    </row>
    <row r="157" spans="2:3" x14ac:dyDescent="0.3">
      <c r="B157" s="1"/>
      <c r="C157" s="1"/>
    </row>
    <row r="158" spans="2:3" x14ac:dyDescent="0.3">
      <c r="B158" s="1"/>
      <c r="C158" s="1"/>
    </row>
    <row r="159" spans="2:3" x14ac:dyDescent="0.3">
      <c r="B159" s="1"/>
      <c r="C159" s="1"/>
    </row>
    <row r="160" spans="2:3" x14ac:dyDescent="0.3">
      <c r="B160" s="1"/>
      <c r="C160" s="1"/>
    </row>
    <row r="161" spans="2:3" x14ac:dyDescent="0.3">
      <c r="B161" s="1"/>
      <c r="C161" s="1"/>
    </row>
    <row r="162" spans="2:3" x14ac:dyDescent="0.3">
      <c r="B162" s="1"/>
      <c r="C162" s="1"/>
    </row>
    <row r="163" spans="2:3" x14ac:dyDescent="0.3">
      <c r="B163" s="1"/>
      <c r="C163" s="1"/>
    </row>
    <row r="164" spans="2:3" x14ac:dyDescent="0.3">
      <c r="B164" s="1"/>
      <c r="C164" s="1"/>
    </row>
    <row r="165" spans="2:3" x14ac:dyDescent="0.3">
      <c r="B165" s="1"/>
      <c r="C165" s="1"/>
    </row>
    <row r="166" spans="2:3" x14ac:dyDescent="0.3">
      <c r="B166" s="1"/>
      <c r="C166" s="1"/>
    </row>
    <row r="167" spans="2:3" x14ac:dyDescent="0.3">
      <c r="B167" s="1"/>
      <c r="C167" s="1"/>
    </row>
    <row r="168" spans="2:3" x14ac:dyDescent="0.3">
      <c r="B168" s="1"/>
      <c r="C168" s="1"/>
    </row>
    <row r="169" spans="2:3" x14ac:dyDescent="0.3">
      <c r="B169" s="1"/>
      <c r="C169" s="1"/>
    </row>
    <row r="170" spans="2:3" x14ac:dyDescent="0.3">
      <c r="B170" s="1"/>
      <c r="C170" s="1"/>
    </row>
    <row r="171" spans="2:3" x14ac:dyDescent="0.3">
      <c r="B171" s="1"/>
      <c r="C171" s="1"/>
    </row>
    <row r="172" spans="2:3" x14ac:dyDescent="0.3">
      <c r="B172" s="1"/>
      <c r="C172" s="1"/>
    </row>
    <row r="173" spans="2:3" x14ac:dyDescent="0.3">
      <c r="B173" s="1"/>
      <c r="C173" s="1"/>
    </row>
    <row r="174" spans="2:3" x14ac:dyDescent="0.3">
      <c r="B174" s="1"/>
      <c r="C174" s="1"/>
    </row>
    <row r="175" spans="2:3" x14ac:dyDescent="0.3">
      <c r="B175" s="1"/>
      <c r="C175" s="1"/>
    </row>
    <row r="176" spans="2:3" x14ac:dyDescent="0.3">
      <c r="B176" s="1"/>
      <c r="C176" s="1"/>
    </row>
    <row r="177" spans="2:3" x14ac:dyDescent="0.3">
      <c r="B177" s="1"/>
      <c r="C177" s="1"/>
    </row>
    <row r="178" spans="2:3" x14ac:dyDescent="0.3">
      <c r="B178" s="1"/>
      <c r="C178" s="1"/>
    </row>
    <row r="179" spans="2:3" x14ac:dyDescent="0.3">
      <c r="B179" s="1"/>
      <c r="C179" s="1"/>
    </row>
    <row r="180" spans="2:3" x14ac:dyDescent="0.3">
      <c r="B180" s="1"/>
      <c r="C180" s="1"/>
    </row>
    <row r="181" spans="2:3" x14ac:dyDescent="0.3">
      <c r="B181" s="1"/>
      <c r="C181" s="1"/>
    </row>
    <row r="182" spans="2:3" x14ac:dyDescent="0.3">
      <c r="B182" s="1"/>
      <c r="C182" s="1"/>
    </row>
    <row r="183" spans="2:3" x14ac:dyDescent="0.3">
      <c r="B183" s="1"/>
      <c r="C183" s="1"/>
    </row>
    <row r="184" spans="2:3" x14ac:dyDescent="0.3">
      <c r="B184" s="1"/>
      <c r="C184" s="1"/>
    </row>
    <row r="185" spans="2:3" x14ac:dyDescent="0.3">
      <c r="B185" s="1"/>
      <c r="C185" s="1"/>
    </row>
    <row r="186" spans="2:3" x14ac:dyDescent="0.3">
      <c r="B186" s="1"/>
      <c r="C186" s="1"/>
    </row>
    <row r="187" spans="2:3" x14ac:dyDescent="0.3">
      <c r="B187" s="1"/>
      <c r="C187" s="1"/>
    </row>
    <row r="188" spans="2:3" x14ac:dyDescent="0.3">
      <c r="B188" s="1"/>
      <c r="C188" s="1"/>
    </row>
    <row r="189" spans="2:3" x14ac:dyDescent="0.3">
      <c r="B189" s="1"/>
      <c r="C189" s="1"/>
    </row>
    <row r="190" spans="2:3" x14ac:dyDescent="0.3">
      <c r="B190" s="1"/>
      <c r="C190" s="1"/>
    </row>
    <row r="191" spans="2:3" x14ac:dyDescent="0.3">
      <c r="B191" s="1"/>
      <c r="C191" s="1"/>
    </row>
    <row r="192" spans="2:3" x14ac:dyDescent="0.3">
      <c r="B192" s="1"/>
      <c r="C192" s="1"/>
    </row>
    <row r="193" spans="2:3" x14ac:dyDescent="0.3">
      <c r="B193" s="1"/>
      <c r="C193" s="1"/>
    </row>
    <row r="194" spans="2:3" x14ac:dyDescent="0.3">
      <c r="B194" s="1"/>
      <c r="C194" s="1"/>
    </row>
    <row r="195" spans="2:3" x14ac:dyDescent="0.3">
      <c r="B195" s="1"/>
      <c r="C195" s="1"/>
    </row>
    <row r="196" spans="2:3" x14ac:dyDescent="0.3">
      <c r="B196" s="1"/>
      <c r="C196" s="1"/>
    </row>
    <row r="197" spans="2:3" x14ac:dyDescent="0.3">
      <c r="B197" s="1"/>
      <c r="C197" s="1"/>
    </row>
    <row r="198" spans="2:3" x14ac:dyDescent="0.3">
      <c r="B198" s="1"/>
      <c r="C198" s="1"/>
    </row>
    <row r="199" spans="2:3" x14ac:dyDescent="0.3">
      <c r="B199" s="1"/>
      <c r="C199" s="1"/>
    </row>
    <row r="200" spans="2:3" x14ac:dyDescent="0.3">
      <c r="B200" s="1"/>
      <c r="C200" s="1"/>
    </row>
    <row r="201" spans="2:3" x14ac:dyDescent="0.3">
      <c r="B201" s="1"/>
      <c r="C201" s="1"/>
    </row>
    <row r="202" spans="2:3" x14ac:dyDescent="0.3">
      <c r="B202" s="1"/>
      <c r="C202" s="1"/>
    </row>
    <row r="203" spans="2:3" x14ac:dyDescent="0.3">
      <c r="B203" s="1"/>
      <c r="C203" s="1"/>
    </row>
    <row r="204" spans="2:3" x14ac:dyDescent="0.3">
      <c r="B204" s="1"/>
      <c r="C204" s="1"/>
    </row>
    <row r="205" spans="2:3" x14ac:dyDescent="0.3">
      <c r="B205" s="1"/>
      <c r="C205" s="1"/>
    </row>
    <row r="206" spans="2:3" x14ac:dyDescent="0.3">
      <c r="B206" s="1"/>
      <c r="C206" s="1"/>
    </row>
    <row r="207" spans="2:3" x14ac:dyDescent="0.3">
      <c r="B207" s="1"/>
      <c r="C207" s="1"/>
    </row>
    <row r="208" spans="2:3" x14ac:dyDescent="0.3">
      <c r="B208" s="1"/>
      <c r="C208" s="1"/>
    </row>
    <row r="209" spans="2:3" x14ac:dyDescent="0.3">
      <c r="B209" s="1"/>
      <c r="C209" s="1"/>
    </row>
    <row r="210" spans="2:3" x14ac:dyDescent="0.3">
      <c r="B210" s="1"/>
      <c r="C210" s="1"/>
    </row>
    <row r="211" spans="2:3" x14ac:dyDescent="0.3">
      <c r="B211" s="1"/>
      <c r="C211" s="1"/>
    </row>
    <row r="212" spans="2:3" x14ac:dyDescent="0.3">
      <c r="B212" s="1"/>
      <c r="C212" s="1"/>
    </row>
    <row r="213" spans="2:3" x14ac:dyDescent="0.3">
      <c r="B213" s="1"/>
      <c r="C213" s="1"/>
    </row>
    <row r="214" spans="2:3" x14ac:dyDescent="0.3">
      <c r="B214" s="1"/>
      <c r="C214" s="1"/>
    </row>
    <row r="215" spans="2:3" x14ac:dyDescent="0.3">
      <c r="B215" s="1"/>
      <c r="C215" s="1"/>
    </row>
    <row r="216" spans="2:3" x14ac:dyDescent="0.3">
      <c r="B216" s="1"/>
      <c r="C216" s="1"/>
    </row>
    <row r="217" spans="2:3" x14ac:dyDescent="0.3">
      <c r="B217" s="1"/>
      <c r="C217" s="1"/>
    </row>
    <row r="218" spans="2:3" x14ac:dyDescent="0.3">
      <c r="B218" s="1"/>
      <c r="C218" s="1"/>
    </row>
    <row r="219" spans="2:3" x14ac:dyDescent="0.3">
      <c r="B219" s="1"/>
      <c r="C219" s="1"/>
    </row>
    <row r="220" spans="2:3" x14ac:dyDescent="0.3">
      <c r="B220" s="1"/>
      <c r="C220" s="1"/>
    </row>
    <row r="221" spans="2:3" x14ac:dyDescent="0.3">
      <c r="B221" s="1"/>
      <c r="C221" s="1"/>
    </row>
    <row r="222" spans="2:3" x14ac:dyDescent="0.3">
      <c r="B222" s="1"/>
      <c r="C222" s="1"/>
    </row>
    <row r="223" spans="2:3" x14ac:dyDescent="0.3">
      <c r="B223" s="1"/>
      <c r="C223" s="1"/>
    </row>
    <row r="224" spans="2:3" x14ac:dyDescent="0.3">
      <c r="B224" s="1"/>
      <c r="C224" s="1"/>
    </row>
    <row r="225" spans="2:3" x14ac:dyDescent="0.3">
      <c r="B225" s="1"/>
      <c r="C225" s="1"/>
    </row>
    <row r="226" spans="2:3" x14ac:dyDescent="0.3">
      <c r="B226" s="1"/>
      <c r="C226" s="1"/>
    </row>
    <row r="227" spans="2:3" x14ac:dyDescent="0.3">
      <c r="B227" s="1"/>
      <c r="C227" s="1"/>
    </row>
    <row r="228" spans="2:3" x14ac:dyDescent="0.3">
      <c r="B228" s="1"/>
      <c r="C228" s="1"/>
    </row>
    <row r="229" spans="2:3" x14ac:dyDescent="0.3">
      <c r="B229" s="1"/>
      <c r="C229" s="1"/>
    </row>
    <row r="230" spans="2:3" x14ac:dyDescent="0.3">
      <c r="B230" s="1"/>
      <c r="C230" s="1"/>
    </row>
    <row r="231" spans="2:3" x14ac:dyDescent="0.3">
      <c r="B231" s="1"/>
      <c r="C231" s="1"/>
    </row>
    <row r="232" spans="2:3" x14ac:dyDescent="0.3">
      <c r="B232" s="1"/>
      <c r="C232" s="1"/>
    </row>
    <row r="233" spans="2:3" x14ac:dyDescent="0.3">
      <c r="B233" s="1"/>
      <c r="C233" s="1"/>
    </row>
    <row r="234" spans="2:3" x14ac:dyDescent="0.3">
      <c r="B234" s="1"/>
      <c r="C234" s="1"/>
    </row>
    <row r="235" spans="2:3" x14ac:dyDescent="0.3">
      <c r="B235" s="1"/>
      <c r="C235" s="1"/>
    </row>
    <row r="236" spans="2:3" x14ac:dyDescent="0.3">
      <c r="B236" s="1"/>
      <c r="C236" s="1"/>
    </row>
    <row r="237" spans="2:3" x14ac:dyDescent="0.3">
      <c r="B237" s="1"/>
      <c r="C237" s="1"/>
    </row>
    <row r="238" spans="2:3" x14ac:dyDescent="0.3">
      <c r="B238" s="1"/>
      <c r="C238" s="1"/>
    </row>
    <row r="239" spans="2:3" x14ac:dyDescent="0.3">
      <c r="B239" s="1"/>
      <c r="C239" s="1"/>
    </row>
    <row r="240" spans="2:3" x14ac:dyDescent="0.3">
      <c r="B240" s="1"/>
      <c r="C240" s="1"/>
    </row>
    <row r="241" spans="2:3" x14ac:dyDescent="0.3">
      <c r="B241" s="1"/>
      <c r="C241" s="1"/>
    </row>
    <row r="242" spans="2:3" x14ac:dyDescent="0.3">
      <c r="B242" s="1"/>
      <c r="C242" s="1"/>
    </row>
    <row r="243" spans="2:3" x14ac:dyDescent="0.3">
      <c r="B243" s="1"/>
      <c r="C243" s="1"/>
    </row>
    <row r="244" spans="2:3" x14ac:dyDescent="0.3">
      <c r="B244" s="1"/>
      <c r="C244" s="1"/>
    </row>
    <row r="245" spans="2:3" x14ac:dyDescent="0.3">
      <c r="B245" s="1"/>
      <c r="C245" s="1"/>
    </row>
    <row r="246" spans="2:3" x14ac:dyDescent="0.3">
      <c r="B246" s="1"/>
      <c r="C246" s="1"/>
    </row>
    <row r="247" spans="2:3" x14ac:dyDescent="0.3">
      <c r="B247" s="1"/>
      <c r="C247" s="1"/>
    </row>
    <row r="248" spans="2:3" x14ac:dyDescent="0.3">
      <c r="B248" s="1"/>
      <c r="C248" s="1"/>
    </row>
    <row r="249" spans="2:3" x14ac:dyDescent="0.3">
      <c r="B249" s="1"/>
      <c r="C249" s="1"/>
    </row>
    <row r="250" spans="2:3" x14ac:dyDescent="0.3">
      <c r="B250" s="1"/>
      <c r="C250" s="1"/>
    </row>
    <row r="251" spans="2:3" x14ac:dyDescent="0.3">
      <c r="B251" s="1"/>
      <c r="C251" s="1"/>
    </row>
    <row r="252" spans="2:3" x14ac:dyDescent="0.3">
      <c r="B252" s="1"/>
      <c r="C252" s="1"/>
    </row>
    <row r="253" spans="2:3" x14ac:dyDescent="0.3">
      <c r="B253" s="1"/>
      <c r="C253" s="1"/>
    </row>
    <row r="254" spans="2:3" x14ac:dyDescent="0.3">
      <c r="B254" s="1"/>
      <c r="C254" s="1"/>
    </row>
    <row r="255" spans="2:3" x14ac:dyDescent="0.3">
      <c r="B255" s="1"/>
      <c r="C255" s="1"/>
    </row>
    <row r="256" spans="2:3" x14ac:dyDescent="0.3">
      <c r="B256" s="1"/>
      <c r="C256" s="1"/>
    </row>
    <row r="257" spans="2:3" x14ac:dyDescent="0.3">
      <c r="B257" s="1"/>
      <c r="C257" s="1"/>
    </row>
    <row r="258" spans="2:3" x14ac:dyDescent="0.3">
      <c r="B258" s="1"/>
      <c r="C258" s="1"/>
    </row>
    <row r="259" spans="2:3" x14ac:dyDescent="0.3">
      <c r="B259" s="1"/>
      <c r="C259" s="1"/>
    </row>
    <row r="260" spans="2:3" x14ac:dyDescent="0.3">
      <c r="B260" s="1"/>
      <c r="C260" s="1"/>
    </row>
    <row r="261" spans="2:3" x14ac:dyDescent="0.3">
      <c r="B261" s="1"/>
      <c r="C261" s="1"/>
    </row>
    <row r="262" spans="2:3" x14ac:dyDescent="0.3">
      <c r="B262" s="1"/>
      <c r="C262" s="1"/>
    </row>
    <row r="263" spans="2:3" x14ac:dyDescent="0.3">
      <c r="B263" s="1"/>
      <c r="C263" s="1"/>
    </row>
    <row r="264" spans="2:3" x14ac:dyDescent="0.3">
      <c r="B264" s="1"/>
      <c r="C264" s="1"/>
    </row>
    <row r="265" spans="2:3" x14ac:dyDescent="0.3">
      <c r="B265" s="1"/>
      <c r="C265" s="1"/>
    </row>
    <row r="266" spans="2:3" x14ac:dyDescent="0.3">
      <c r="B266" s="1"/>
      <c r="C266" s="1"/>
    </row>
    <row r="267" spans="2:3" x14ac:dyDescent="0.3">
      <c r="B267" s="1"/>
      <c r="C267" s="1"/>
    </row>
    <row r="268" spans="2:3" x14ac:dyDescent="0.3">
      <c r="B268" s="1"/>
      <c r="C268" s="1"/>
    </row>
    <row r="269" spans="2:3" x14ac:dyDescent="0.3">
      <c r="B269" s="1"/>
      <c r="C269" s="1"/>
    </row>
    <row r="270" spans="2:3" x14ac:dyDescent="0.3">
      <c r="B270" s="1"/>
      <c r="C270" s="1"/>
    </row>
    <row r="271" spans="2:3" x14ac:dyDescent="0.3">
      <c r="B271" s="1"/>
      <c r="C271" s="1"/>
    </row>
    <row r="272" spans="2:3" x14ac:dyDescent="0.3">
      <c r="B272" s="1"/>
      <c r="C272" s="1"/>
    </row>
    <row r="273" spans="2:3" x14ac:dyDescent="0.3">
      <c r="B273" s="1"/>
      <c r="C273" s="1"/>
    </row>
    <row r="274" spans="2:3" x14ac:dyDescent="0.3">
      <c r="B274" s="1"/>
      <c r="C274" s="1"/>
    </row>
    <row r="275" spans="2:3" x14ac:dyDescent="0.3">
      <c r="B275" s="1"/>
      <c r="C275" s="1"/>
    </row>
    <row r="276" spans="2:3" x14ac:dyDescent="0.3">
      <c r="B276" s="1"/>
      <c r="C276" s="1"/>
    </row>
    <row r="277" spans="2:3" x14ac:dyDescent="0.3">
      <c r="B277" s="1"/>
      <c r="C277" s="1"/>
    </row>
    <row r="278" spans="2:3" x14ac:dyDescent="0.3">
      <c r="B278" s="1"/>
      <c r="C278" s="1"/>
    </row>
    <row r="279" spans="2:3" x14ac:dyDescent="0.3">
      <c r="B279" s="1"/>
      <c r="C279" s="1"/>
    </row>
    <row r="280" spans="2:3" x14ac:dyDescent="0.3">
      <c r="B280" s="1"/>
      <c r="C280" s="1"/>
    </row>
    <row r="281" spans="2:3" x14ac:dyDescent="0.3">
      <c r="B281" s="1"/>
      <c r="C281" s="1"/>
    </row>
    <row r="282" spans="2:3" x14ac:dyDescent="0.3">
      <c r="B282" s="1"/>
      <c r="C282" s="1"/>
    </row>
    <row r="283" spans="2:3" x14ac:dyDescent="0.3">
      <c r="B283" s="1"/>
      <c r="C283" s="1"/>
    </row>
    <row r="284" spans="2:3" x14ac:dyDescent="0.3">
      <c r="B284" s="1"/>
      <c r="C284" s="1"/>
    </row>
    <row r="285" spans="2:3" x14ac:dyDescent="0.3">
      <c r="B285" s="1"/>
      <c r="C285" s="1"/>
    </row>
    <row r="286" spans="2:3" x14ac:dyDescent="0.3">
      <c r="B286" s="1"/>
      <c r="C286" s="1"/>
    </row>
    <row r="287" spans="2:3" x14ac:dyDescent="0.3">
      <c r="B287" s="1"/>
      <c r="C287" s="1"/>
    </row>
    <row r="288" spans="2:3" x14ac:dyDescent="0.3">
      <c r="B288" s="1"/>
      <c r="C288" s="1"/>
    </row>
    <row r="289" spans="2:3" x14ac:dyDescent="0.3">
      <c r="B289" s="1"/>
      <c r="C289" s="1"/>
    </row>
    <row r="290" spans="2:3" x14ac:dyDescent="0.3">
      <c r="B290" s="1"/>
      <c r="C290" s="1"/>
    </row>
    <row r="291" spans="2:3" x14ac:dyDescent="0.3">
      <c r="B291" s="1"/>
      <c r="C291" s="1"/>
    </row>
    <row r="292" spans="2:3" x14ac:dyDescent="0.3">
      <c r="B292" s="1"/>
      <c r="C292" s="1"/>
    </row>
    <row r="293" spans="2:3" x14ac:dyDescent="0.3">
      <c r="B293" s="1"/>
      <c r="C293" s="1"/>
    </row>
    <row r="294" spans="2:3" x14ac:dyDescent="0.3">
      <c r="B294" s="1"/>
      <c r="C294" s="1"/>
    </row>
    <row r="295" spans="2:3" x14ac:dyDescent="0.3">
      <c r="B295" s="1"/>
      <c r="C295" s="1"/>
    </row>
    <row r="296" spans="2:3" x14ac:dyDescent="0.3">
      <c r="B296" s="1"/>
      <c r="C296" s="1"/>
    </row>
    <row r="297" spans="2:3" x14ac:dyDescent="0.3">
      <c r="B297" s="1"/>
      <c r="C297" s="1"/>
    </row>
    <row r="298" spans="2:3" x14ac:dyDescent="0.3">
      <c r="B298" s="1"/>
      <c r="C298" s="1"/>
    </row>
    <row r="299" spans="2:3" x14ac:dyDescent="0.3">
      <c r="B299" s="1"/>
      <c r="C299" s="1"/>
    </row>
    <row r="300" spans="2:3" x14ac:dyDescent="0.3">
      <c r="B300" s="1"/>
      <c r="C300" s="1"/>
    </row>
    <row r="301" spans="2:3" x14ac:dyDescent="0.3">
      <c r="B301" s="1"/>
      <c r="C301" s="1"/>
    </row>
    <row r="302" spans="2:3" x14ac:dyDescent="0.3">
      <c r="B302" s="1"/>
      <c r="C302" s="1"/>
    </row>
    <row r="303" spans="2:3" x14ac:dyDescent="0.3">
      <c r="B303" s="1"/>
      <c r="C303" s="1"/>
    </row>
    <row r="304" spans="2:3" x14ac:dyDescent="0.3">
      <c r="B304" s="1"/>
      <c r="C304" s="1"/>
    </row>
    <row r="305" spans="2:3" x14ac:dyDescent="0.3">
      <c r="B305" s="1"/>
      <c r="C305" s="1"/>
    </row>
    <row r="306" spans="2:3" x14ac:dyDescent="0.3">
      <c r="B306" s="1"/>
      <c r="C306" s="1"/>
    </row>
    <row r="307" spans="2:3" x14ac:dyDescent="0.3">
      <c r="B307" s="1"/>
      <c r="C307" s="1"/>
    </row>
    <row r="308" spans="2:3" x14ac:dyDescent="0.3">
      <c r="B308" s="1"/>
      <c r="C308" s="1"/>
    </row>
    <row r="309" spans="2:3" x14ac:dyDescent="0.3">
      <c r="B309" s="1"/>
      <c r="C309" s="1"/>
    </row>
    <row r="310" spans="2:3" x14ac:dyDescent="0.3">
      <c r="B310" s="1"/>
      <c r="C310" s="1"/>
    </row>
    <row r="311" spans="2:3" x14ac:dyDescent="0.3">
      <c r="B311" s="1"/>
      <c r="C311" s="1"/>
    </row>
    <row r="312" spans="2:3" x14ac:dyDescent="0.3">
      <c r="B312" s="1"/>
      <c r="C312" s="1"/>
    </row>
    <row r="313" spans="2:3" x14ac:dyDescent="0.3">
      <c r="B313" s="1"/>
      <c r="C313" s="1"/>
    </row>
    <row r="314" spans="2:3" x14ac:dyDescent="0.3">
      <c r="B314" s="1"/>
      <c r="C314" s="1"/>
    </row>
    <row r="315" spans="2:3" x14ac:dyDescent="0.3">
      <c r="B315" s="1"/>
      <c r="C315" s="1"/>
    </row>
    <row r="316" spans="2:3" x14ac:dyDescent="0.3">
      <c r="B316" s="1"/>
      <c r="C316" s="1"/>
    </row>
    <row r="317" spans="2:3" x14ac:dyDescent="0.3">
      <c r="B317" s="1"/>
      <c r="C317" s="1"/>
    </row>
    <row r="318" spans="2:3" x14ac:dyDescent="0.3">
      <c r="B318" s="1"/>
      <c r="C318" s="1"/>
    </row>
    <row r="319" spans="2:3" x14ac:dyDescent="0.3">
      <c r="B319" s="1"/>
      <c r="C319" s="1"/>
    </row>
    <row r="320" spans="2:3" x14ac:dyDescent="0.3">
      <c r="B320" s="1"/>
      <c r="C320" s="1"/>
    </row>
    <row r="321" spans="2:3" x14ac:dyDescent="0.3">
      <c r="B321" s="1"/>
      <c r="C321" s="1"/>
    </row>
    <row r="322" spans="2:3" x14ac:dyDescent="0.3">
      <c r="B322" s="1"/>
      <c r="C322" s="1"/>
    </row>
    <row r="323" spans="2:3" x14ac:dyDescent="0.3">
      <c r="B323" s="1"/>
      <c r="C323" s="1"/>
    </row>
    <row r="324" spans="2:3" x14ac:dyDescent="0.3">
      <c r="B324" s="1"/>
      <c r="C324" s="1"/>
    </row>
    <row r="325" spans="2:3" x14ac:dyDescent="0.3">
      <c r="B325" s="1"/>
      <c r="C325" s="1"/>
    </row>
    <row r="326" spans="2:3" x14ac:dyDescent="0.3">
      <c r="B326" s="1"/>
      <c r="C326" s="1"/>
    </row>
    <row r="327" spans="2:3" x14ac:dyDescent="0.3">
      <c r="B327" s="1"/>
      <c r="C327" s="1"/>
    </row>
    <row r="328" spans="2:3" x14ac:dyDescent="0.3">
      <c r="B328" s="1"/>
      <c r="C328" s="1"/>
    </row>
    <row r="329" spans="2:3" x14ac:dyDescent="0.3">
      <c r="B329" s="1"/>
      <c r="C329" s="1"/>
    </row>
    <row r="330" spans="2:3" x14ac:dyDescent="0.3">
      <c r="B330" s="1"/>
      <c r="C330" s="1"/>
    </row>
    <row r="331" spans="2:3" x14ac:dyDescent="0.3">
      <c r="B331" s="1"/>
      <c r="C331" s="1"/>
    </row>
    <row r="332" spans="2:3" x14ac:dyDescent="0.3">
      <c r="B332" s="1"/>
      <c r="C332" s="1"/>
    </row>
    <row r="333" spans="2:3" x14ac:dyDescent="0.3">
      <c r="B333" s="1"/>
      <c r="C333" s="1"/>
    </row>
    <row r="334" spans="2:3" x14ac:dyDescent="0.3">
      <c r="B334" s="1"/>
      <c r="C334" s="1"/>
    </row>
    <row r="335" spans="2:3" x14ac:dyDescent="0.3">
      <c r="B335" s="1"/>
      <c r="C335" s="1"/>
    </row>
    <row r="336" spans="2:3" x14ac:dyDescent="0.3">
      <c r="B336" s="1"/>
      <c r="C336" s="1"/>
    </row>
    <row r="337" spans="2:3" x14ac:dyDescent="0.3">
      <c r="B337" s="1"/>
      <c r="C337" s="1"/>
    </row>
    <row r="338" spans="2:3" x14ac:dyDescent="0.3">
      <c r="B338" s="1"/>
      <c r="C338" s="1"/>
    </row>
    <row r="339" spans="2:3" x14ac:dyDescent="0.3">
      <c r="B339" s="1"/>
      <c r="C339" s="1"/>
    </row>
    <row r="340" spans="2:3" x14ac:dyDescent="0.3">
      <c r="B340" s="1"/>
      <c r="C340" s="1"/>
    </row>
    <row r="341" spans="2:3" x14ac:dyDescent="0.3">
      <c r="B341" s="1"/>
      <c r="C341" s="1"/>
    </row>
    <row r="342" spans="2:3" x14ac:dyDescent="0.3">
      <c r="B342" s="1"/>
      <c r="C342" s="1"/>
    </row>
    <row r="343" spans="2:3" x14ac:dyDescent="0.3">
      <c r="B343" s="1"/>
      <c r="C343" s="1"/>
    </row>
    <row r="344" spans="2:3" x14ac:dyDescent="0.3">
      <c r="B344" s="1"/>
      <c r="C344" s="1"/>
    </row>
    <row r="345" spans="2:3" x14ac:dyDescent="0.3">
      <c r="B345" s="1"/>
      <c r="C345" s="1"/>
    </row>
    <row r="346" spans="2:3" x14ac:dyDescent="0.3">
      <c r="B346" s="1"/>
      <c r="C346" s="1"/>
    </row>
    <row r="347" spans="2:3" x14ac:dyDescent="0.3">
      <c r="B347" s="1"/>
      <c r="C347" s="1"/>
    </row>
    <row r="348" spans="2:3" x14ac:dyDescent="0.3">
      <c r="B348" s="1"/>
      <c r="C348" s="1"/>
    </row>
    <row r="349" spans="2:3" x14ac:dyDescent="0.3">
      <c r="B349" s="1"/>
      <c r="C349" s="1"/>
    </row>
    <row r="350" spans="2:3" x14ac:dyDescent="0.3">
      <c r="B350" s="1"/>
      <c r="C350" s="1"/>
    </row>
    <row r="351" spans="2:3" x14ac:dyDescent="0.3">
      <c r="B351" s="1"/>
      <c r="C351" s="1"/>
    </row>
    <row r="352" spans="2:3" x14ac:dyDescent="0.3">
      <c r="B352" s="1"/>
      <c r="C352" s="1"/>
    </row>
    <row r="353" spans="2:3" x14ac:dyDescent="0.3">
      <c r="B353" s="1"/>
      <c r="C353" s="1"/>
    </row>
    <row r="354" spans="2:3" x14ac:dyDescent="0.3">
      <c r="B354" s="1"/>
      <c r="C354" s="1"/>
    </row>
    <row r="355" spans="2:3" x14ac:dyDescent="0.3">
      <c r="B355" s="1"/>
      <c r="C355" s="1"/>
    </row>
    <row r="356" spans="2:3" x14ac:dyDescent="0.3">
      <c r="B356" s="1"/>
      <c r="C356" s="1"/>
    </row>
    <row r="357" spans="2:3" x14ac:dyDescent="0.3">
      <c r="B357" s="1"/>
      <c r="C357" s="1"/>
    </row>
    <row r="358" spans="2:3" x14ac:dyDescent="0.3">
      <c r="B358" s="1"/>
      <c r="C358" s="1"/>
    </row>
    <row r="359" spans="2:3" x14ac:dyDescent="0.3">
      <c r="B359" s="1"/>
      <c r="C359" s="1"/>
    </row>
    <row r="360" spans="2:3" x14ac:dyDescent="0.3">
      <c r="B360" s="1"/>
      <c r="C360" s="1"/>
    </row>
    <row r="361" spans="2:3" x14ac:dyDescent="0.3">
      <c r="B361" s="1"/>
      <c r="C361" s="1"/>
    </row>
    <row r="362" spans="2:3" x14ac:dyDescent="0.3">
      <c r="B362" s="1"/>
      <c r="C362" s="1"/>
    </row>
    <row r="363" spans="2:3" x14ac:dyDescent="0.3">
      <c r="B363" s="1"/>
      <c r="C363" s="1"/>
    </row>
    <row r="364" spans="2:3" x14ac:dyDescent="0.3">
      <c r="B364" s="1"/>
      <c r="C364" s="1"/>
    </row>
    <row r="365" spans="2:3" x14ac:dyDescent="0.3">
      <c r="B365" s="1"/>
      <c r="C365" s="1"/>
    </row>
    <row r="366" spans="2:3" x14ac:dyDescent="0.3">
      <c r="B366" s="1"/>
      <c r="C366" s="1"/>
    </row>
    <row r="367" spans="2:3" x14ac:dyDescent="0.3">
      <c r="B367" s="1"/>
      <c r="C367" s="1"/>
    </row>
    <row r="368" spans="2:3" x14ac:dyDescent="0.3">
      <c r="B368" s="1"/>
      <c r="C368" s="1"/>
    </row>
    <row r="369" spans="2:3" x14ac:dyDescent="0.3">
      <c r="B369" s="1"/>
      <c r="C369" s="1"/>
    </row>
    <row r="370" spans="2:3" x14ac:dyDescent="0.3">
      <c r="B370" s="1"/>
      <c r="C370" s="1"/>
    </row>
    <row r="371" spans="2:3" x14ac:dyDescent="0.3">
      <c r="B371" s="1"/>
      <c r="C371" s="1"/>
    </row>
    <row r="372" spans="2:3" x14ac:dyDescent="0.3">
      <c r="B372" s="1"/>
      <c r="C372" s="1"/>
    </row>
    <row r="373" spans="2:3" x14ac:dyDescent="0.3">
      <c r="B373" s="1"/>
      <c r="C373" s="1"/>
    </row>
    <row r="374" spans="2:3" x14ac:dyDescent="0.3">
      <c r="B374" s="1"/>
      <c r="C374" s="1"/>
    </row>
    <row r="375" spans="2:3" x14ac:dyDescent="0.3">
      <c r="B375" s="1"/>
      <c r="C375" s="1"/>
    </row>
    <row r="376" spans="2:3" x14ac:dyDescent="0.3">
      <c r="B376" s="1"/>
      <c r="C376" s="1"/>
    </row>
    <row r="377" spans="2:3" x14ac:dyDescent="0.3">
      <c r="B377" s="1"/>
      <c r="C377" s="1"/>
    </row>
    <row r="378" spans="2:3" x14ac:dyDescent="0.3">
      <c r="B378" s="1"/>
      <c r="C378" s="1"/>
    </row>
    <row r="379" spans="2:3" x14ac:dyDescent="0.3">
      <c r="B379" s="1"/>
      <c r="C379" s="1"/>
    </row>
    <row r="380" spans="2:3" x14ac:dyDescent="0.3">
      <c r="B380" s="1"/>
      <c r="C380" s="1"/>
    </row>
    <row r="381" spans="2:3" x14ac:dyDescent="0.3">
      <c r="B381" s="1"/>
      <c r="C381" s="1"/>
    </row>
    <row r="382" spans="2:3" x14ac:dyDescent="0.3">
      <c r="B382" s="1"/>
      <c r="C382" s="1"/>
    </row>
    <row r="383" spans="2:3" x14ac:dyDescent="0.3">
      <c r="B383" s="1"/>
      <c r="C383" s="1"/>
    </row>
    <row r="384" spans="2:3" x14ac:dyDescent="0.3">
      <c r="B384" s="1"/>
      <c r="C384" s="1"/>
    </row>
    <row r="385" spans="2:3" x14ac:dyDescent="0.3">
      <c r="B385" s="1"/>
      <c r="C385" s="1"/>
    </row>
    <row r="386" spans="2:3" x14ac:dyDescent="0.3">
      <c r="B386" s="1"/>
      <c r="C386" s="1"/>
    </row>
    <row r="387" spans="2:3" x14ac:dyDescent="0.3">
      <c r="B387" s="1"/>
      <c r="C387" s="1"/>
    </row>
    <row r="388" spans="2:3" x14ac:dyDescent="0.3">
      <c r="B388" s="1"/>
      <c r="C388" s="1"/>
    </row>
    <row r="389" spans="2:3" x14ac:dyDescent="0.3">
      <c r="B389" s="1"/>
      <c r="C389" s="1"/>
    </row>
    <row r="390" spans="2:3" x14ac:dyDescent="0.3">
      <c r="B390" s="1"/>
      <c r="C390" s="1"/>
    </row>
    <row r="391" spans="2:3" x14ac:dyDescent="0.3">
      <c r="B391" s="1"/>
      <c r="C391" s="1"/>
    </row>
    <row r="392" spans="2:3" x14ac:dyDescent="0.3">
      <c r="B392" s="1"/>
      <c r="C392" s="1"/>
    </row>
    <row r="393" spans="2:3" x14ac:dyDescent="0.3">
      <c r="B393" s="1"/>
      <c r="C393" s="1"/>
    </row>
    <row r="394" spans="2:3" x14ac:dyDescent="0.3">
      <c r="B394" s="1"/>
      <c r="C394" s="1"/>
    </row>
    <row r="395" spans="2:3" x14ac:dyDescent="0.3">
      <c r="B395" s="1"/>
      <c r="C395" s="1"/>
    </row>
    <row r="396" spans="2:3" x14ac:dyDescent="0.3">
      <c r="B396" s="1"/>
      <c r="C396" s="1"/>
    </row>
    <row r="397" spans="2:3" x14ac:dyDescent="0.3">
      <c r="B397" s="1"/>
      <c r="C397" s="1"/>
    </row>
    <row r="398" spans="2:3" x14ac:dyDescent="0.3">
      <c r="B398" s="1"/>
      <c r="C398" s="1"/>
    </row>
    <row r="399" spans="2:3" x14ac:dyDescent="0.3">
      <c r="B399" s="1"/>
      <c r="C399" s="1"/>
    </row>
    <row r="400" spans="2:3" x14ac:dyDescent="0.3">
      <c r="B400" s="1"/>
      <c r="C400" s="1"/>
    </row>
    <row r="401" spans="2:3" x14ac:dyDescent="0.3">
      <c r="B401" s="1"/>
      <c r="C401" s="1"/>
    </row>
    <row r="402" spans="2:3" x14ac:dyDescent="0.3">
      <c r="B402" s="1"/>
      <c r="C402" s="1"/>
    </row>
    <row r="403" spans="2:3" x14ac:dyDescent="0.3">
      <c r="B403" s="1"/>
      <c r="C403" s="1"/>
    </row>
    <row r="404" spans="2:3" x14ac:dyDescent="0.3">
      <c r="B404" s="1"/>
      <c r="C404" s="1"/>
    </row>
    <row r="405" spans="2:3" x14ac:dyDescent="0.3">
      <c r="B405" s="1"/>
      <c r="C405" s="1"/>
    </row>
    <row r="406" spans="2:3" x14ac:dyDescent="0.3">
      <c r="B406" s="1"/>
      <c r="C406" s="1"/>
    </row>
    <row r="407" spans="2:3" x14ac:dyDescent="0.3">
      <c r="B407" s="1"/>
      <c r="C407" s="1"/>
    </row>
    <row r="408" spans="2:3" x14ac:dyDescent="0.3">
      <c r="B408" s="1"/>
      <c r="C408" s="1"/>
    </row>
    <row r="409" spans="2:3" x14ac:dyDescent="0.3">
      <c r="B409" s="1"/>
      <c r="C409" s="1"/>
    </row>
    <row r="410" spans="2:3" x14ac:dyDescent="0.3">
      <c r="B410" s="1"/>
      <c r="C410" s="1"/>
    </row>
    <row r="411" spans="2:3" x14ac:dyDescent="0.3">
      <c r="B411" s="1"/>
      <c r="C411" s="1"/>
    </row>
    <row r="412" spans="2:3" x14ac:dyDescent="0.3">
      <c r="B412" s="1"/>
      <c r="C412" s="1"/>
    </row>
    <row r="413" spans="2:3" x14ac:dyDescent="0.3">
      <c r="B413" s="1"/>
      <c r="C413" s="1"/>
    </row>
    <row r="414" spans="2:3" x14ac:dyDescent="0.3">
      <c r="B414" s="1"/>
      <c r="C414" s="1"/>
    </row>
    <row r="415" spans="2:3" x14ac:dyDescent="0.3">
      <c r="B415" s="1"/>
      <c r="C415" s="1"/>
    </row>
    <row r="416" spans="2:3" x14ac:dyDescent="0.3">
      <c r="B416" s="1"/>
      <c r="C416" s="1"/>
    </row>
    <row r="417" spans="2:3" x14ac:dyDescent="0.3">
      <c r="B417" s="1"/>
      <c r="C417" s="1"/>
    </row>
    <row r="418" spans="2:3" x14ac:dyDescent="0.3">
      <c r="B418" s="1"/>
      <c r="C418" s="1"/>
    </row>
    <row r="419" spans="2:3" x14ac:dyDescent="0.3">
      <c r="B419" s="1"/>
      <c r="C419" s="1"/>
    </row>
    <row r="420" spans="2:3" x14ac:dyDescent="0.3">
      <c r="B420" s="1"/>
      <c r="C420" s="1"/>
    </row>
    <row r="421" spans="2:3" x14ac:dyDescent="0.3">
      <c r="B421" s="1"/>
      <c r="C421" s="1"/>
    </row>
    <row r="422" spans="2:3" x14ac:dyDescent="0.3">
      <c r="B422" s="1"/>
      <c r="C422" s="1"/>
    </row>
    <row r="423" spans="2:3" x14ac:dyDescent="0.3">
      <c r="B423" s="1"/>
      <c r="C423" s="1"/>
    </row>
    <row r="424" spans="2:3" x14ac:dyDescent="0.3">
      <c r="B424" s="1"/>
      <c r="C424" s="1"/>
    </row>
    <row r="425" spans="2:3" x14ac:dyDescent="0.3">
      <c r="B425" s="1"/>
      <c r="C425" s="1"/>
    </row>
    <row r="426" spans="2:3" x14ac:dyDescent="0.3">
      <c r="B426" s="1"/>
      <c r="C426" s="1"/>
    </row>
    <row r="427" spans="2:3" x14ac:dyDescent="0.3">
      <c r="B427" s="1"/>
      <c r="C427" s="1"/>
    </row>
    <row r="428" spans="2:3" x14ac:dyDescent="0.3">
      <c r="B428" s="1"/>
      <c r="C428" s="1"/>
    </row>
    <row r="429" spans="2:3" x14ac:dyDescent="0.3">
      <c r="B429" s="1"/>
      <c r="C429" s="1"/>
    </row>
    <row r="430" spans="2:3" x14ac:dyDescent="0.3">
      <c r="B430" s="1"/>
      <c r="C430" s="1"/>
    </row>
    <row r="431" spans="2:3" x14ac:dyDescent="0.3">
      <c r="B431" s="1"/>
      <c r="C431" s="1"/>
    </row>
    <row r="432" spans="2:3" x14ac:dyDescent="0.3">
      <c r="B432" s="1"/>
      <c r="C432" s="1"/>
    </row>
    <row r="433" spans="2:3" x14ac:dyDescent="0.3">
      <c r="B433" s="1"/>
      <c r="C433" s="1"/>
    </row>
    <row r="434" spans="2:3" x14ac:dyDescent="0.3">
      <c r="B434" s="1"/>
      <c r="C434" s="1"/>
    </row>
    <row r="435" spans="2:3" x14ac:dyDescent="0.3">
      <c r="B435" s="1"/>
      <c r="C435" s="1"/>
    </row>
    <row r="436" spans="2:3" x14ac:dyDescent="0.3">
      <c r="B436" s="1"/>
      <c r="C436" s="1"/>
    </row>
    <row r="437" spans="2:3" x14ac:dyDescent="0.3">
      <c r="B437" s="1"/>
      <c r="C437" s="1"/>
    </row>
    <row r="438" spans="2:3" x14ac:dyDescent="0.3">
      <c r="B438" s="1"/>
      <c r="C438" s="1"/>
    </row>
    <row r="439" spans="2:3" x14ac:dyDescent="0.3">
      <c r="B439" s="1"/>
      <c r="C439" s="1"/>
    </row>
    <row r="440" spans="2:3" x14ac:dyDescent="0.3">
      <c r="B440" s="1"/>
      <c r="C440" s="1"/>
    </row>
    <row r="441" spans="2:3" x14ac:dyDescent="0.3">
      <c r="B441" s="1"/>
      <c r="C441" s="1"/>
    </row>
    <row r="442" spans="2:3" x14ac:dyDescent="0.3">
      <c r="B442" s="1"/>
      <c r="C442" s="1"/>
    </row>
    <row r="443" spans="2:3" x14ac:dyDescent="0.3">
      <c r="B443" s="1"/>
      <c r="C443" s="1"/>
    </row>
    <row r="444" spans="2:3" x14ac:dyDescent="0.3">
      <c r="B444" s="1"/>
      <c r="C444" s="1"/>
    </row>
    <row r="445" spans="2:3" x14ac:dyDescent="0.3">
      <c r="B445" s="1"/>
      <c r="C445" s="1"/>
    </row>
    <row r="446" spans="2:3" x14ac:dyDescent="0.3">
      <c r="B446" s="1"/>
      <c r="C446" s="1"/>
    </row>
    <row r="447" spans="2:3" x14ac:dyDescent="0.3">
      <c r="B447" s="1"/>
      <c r="C447" s="1"/>
    </row>
    <row r="448" spans="2:3" x14ac:dyDescent="0.3">
      <c r="B448" s="1"/>
      <c r="C448" s="1"/>
    </row>
    <row r="449" spans="2:3" x14ac:dyDescent="0.3">
      <c r="B449" s="1"/>
      <c r="C449" s="1"/>
    </row>
    <row r="450" spans="2:3" x14ac:dyDescent="0.3">
      <c r="B450" s="1"/>
      <c r="C450" s="1"/>
    </row>
    <row r="451" spans="2:3" x14ac:dyDescent="0.3">
      <c r="B451" s="1"/>
      <c r="C451" s="1"/>
    </row>
    <row r="452" spans="2:3" x14ac:dyDescent="0.3">
      <c r="B452" s="1"/>
      <c r="C452" s="1"/>
    </row>
    <row r="453" spans="2:3" x14ac:dyDescent="0.3">
      <c r="B453" s="1"/>
      <c r="C453" s="1"/>
    </row>
    <row r="454" spans="2:3" x14ac:dyDescent="0.3">
      <c r="B454" s="1"/>
      <c r="C454" s="1"/>
    </row>
    <row r="455" spans="2:3" x14ac:dyDescent="0.3">
      <c r="B455" s="1"/>
      <c r="C455" s="1"/>
    </row>
    <row r="456" spans="2:3" x14ac:dyDescent="0.3">
      <c r="B456" s="1"/>
      <c r="C456" s="1"/>
    </row>
    <row r="457" spans="2:3" x14ac:dyDescent="0.3">
      <c r="B457" s="1"/>
      <c r="C457" s="1"/>
    </row>
    <row r="458" spans="2:3" x14ac:dyDescent="0.3">
      <c r="B458" s="1"/>
      <c r="C458" s="1"/>
    </row>
    <row r="459" spans="2:3" x14ac:dyDescent="0.3">
      <c r="B459" s="1"/>
      <c r="C459" s="1"/>
    </row>
    <row r="460" spans="2:3" x14ac:dyDescent="0.3">
      <c r="B460" s="1"/>
      <c r="C460" s="1"/>
    </row>
    <row r="461" spans="2:3" x14ac:dyDescent="0.3">
      <c r="B461" s="1"/>
      <c r="C461" s="1"/>
    </row>
    <row r="462" spans="2:3" x14ac:dyDescent="0.3">
      <c r="B462" s="1"/>
      <c r="C462" s="1"/>
    </row>
    <row r="463" spans="2:3" x14ac:dyDescent="0.3">
      <c r="B463" s="1"/>
      <c r="C463" s="1"/>
    </row>
    <row r="464" spans="2:3" x14ac:dyDescent="0.3">
      <c r="B464" s="1"/>
      <c r="C464" s="1"/>
    </row>
    <row r="465" spans="2:3" x14ac:dyDescent="0.3">
      <c r="B465" s="1"/>
      <c r="C465" s="1"/>
    </row>
    <row r="466" spans="2:3" x14ac:dyDescent="0.3">
      <c r="B466" s="1"/>
      <c r="C466" s="1"/>
    </row>
    <row r="467" spans="2:3" x14ac:dyDescent="0.3">
      <c r="B467" s="1"/>
      <c r="C467" s="1"/>
    </row>
    <row r="468" spans="2:3" x14ac:dyDescent="0.3">
      <c r="B468" s="1"/>
      <c r="C468" s="1"/>
    </row>
    <row r="469" spans="2:3" x14ac:dyDescent="0.3">
      <c r="B469" s="1"/>
      <c r="C469" s="1"/>
    </row>
    <row r="470" spans="2:3" x14ac:dyDescent="0.3">
      <c r="B470" s="1"/>
      <c r="C470" s="1"/>
    </row>
    <row r="471" spans="2:3" x14ac:dyDescent="0.3">
      <c r="B471" s="1"/>
      <c r="C471" s="1"/>
    </row>
    <row r="472" spans="2:3" x14ac:dyDescent="0.3">
      <c r="B472" s="1"/>
      <c r="C472" s="1"/>
    </row>
    <row r="473" spans="2:3" x14ac:dyDescent="0.3">
      <c r="B473" s="1"/>
      <c r="C473" s="1"/>
    </row>
    <row r="474" spans="2:3" x14ac:dyDescent="0.3">
      <c r="B474" s="1"/>
      <c r="C474" s="1"/>
    </row>
    <row r="475" spans="2:3" x14ac:dyDescent="0.3">
      <c r="B475" s="1"/>
      <c r="C475" s="1"/>
    </row>
    <row r="476" spans="2:3" x14ac:dyDescent="0.3">
      <c r="B476" s="1"/>
      <c r="C476" s="1"/>
    </row>
    <row r="477" spans="2:3" x14ac:dyDescent="0.3">
      <c r="B477" s="1"/>
      <c r="C477" s="1"/>
    </row>
    <row r="478" spans="2:3" x14ac:dyDescent="0.3">
      <c r="B478" s="1"/>
      <c r="C478" s="1"/>
    </row>
    <row r="479" spans="2:3" x14ac:dyDescent="0.3">
      <c r="B479" s="1"/>
      <c r="C479" s="1"/>
    </row>
    <row r="480" spans="2:3" x14ac:dyDescent="0.3">
      <c r="B480" s="1"/>
      <c r="C480" s="1"/>
    </row>
    <row r="481" spans="2:3" x14ac:dyDescent="0.3">
      <c r="B481" s="1"/>
      <c r="C481" s="1"/>
    </row>
    <row r="482" spans="2:3" x14ac:dyDescent="0.3">
      <c r="B482" s="1"/>
      <c r="C482" s="1"/>
    </row>
    <row r="483" spans="2:3" x14ac:dyDescent="0.3">
      <c r="B483" s="1"/>
      <c r="C483" s="1"/>
    </row>
    <row r="484" spans="2:3" x14ac:dyDescent="0.3">
      <c r="B484" s="1"/>
      <c r="C484" s="1"/>
    </row>
    <row r="485" spans="2:3" x14ac:dyDescent="0.3">
      <c r="B485" s="1"/>
      <c r="C485" s="1"/>
    </row>
    <row r="486" spans="2:3" x14ac:dyDescent="0.3">
      <c r="B486" s="1"/>
      <c r="C486" s="1"/>
    </row>
    <row r="487" spans="2:3" x14ac:dyDescent="0.3">
      <c r="B487" s="1"/>
      <c r="C487" s="1"/>
    </row>
    <row r="488" spans="2:3" x14ac:dyDescent="0.3">
      <c r="B488" s="1"/>
      <c r="C488" s="1"/>
    </row>
    <row r="489" spans="2:3" x14ac:dyDescent="0.3">
      <c r="B489" s="1"/>
      <c r="C489" s="1"/>
    </row>
    <row r="490" spans="2:3" x14ac:dyDescent="0.3">
      <c r="B490" s="1"/>
      <c r="C490" s="1"/>
    </row>
    <row r="491" spans="2:3" x14ac:dyDescent="0.3">
      <c r="B491" s="1"/>
      <c r="C491" s="1"/>
    </row>
    <row r="492" spans="2:3" x14ac:dyDescent="0.3">
      <c r="B492" s="1"/>
      <c r="C492" s="1"/>
    </row>
    <row r="493" spans="2:3" x14ac:dyDescent="0.3">
      <c r="B493" s="1"/>
      <c r="C493" s="1"/>
    </row>
    <row r="494" spans="2:3" x14ac:dyDescent="0.3">
      <c r="B494" s="1"/>
      <c r="C494" s="1"/>
    </row>
    <row r="495" spans="2:3" x14ac:dyDescent="0.3">
      <c r="B495" s="1"/>
      <c r="C495" s="1"/>
    </row>
    <row r="496" spans="2:3" x14ac:dyDescent="0.3">
      <c r="B496" s="1"/>
      <c r="C496" s="1"/>
    </row>
    <row r="497" spans="2:3" x14ac:dyDescent="0.3">
      <c r="B497" s="1"/>
      <c r="C497" s="1"/>
    </row>
    <row r="498" spans="2:3" x14ac:dyDescent="0.3">
      <c r="B498" s="1"/>
      <c r="C498" s="1"/>
    </row>
    <row r="499" spans="2:3" x14ac:dyDescent="0.3">
      <c r="B499" s="1"/>
      <c r="C499" s="1"/>
    </row>
    <row r="500" spans="2:3" x14ac:dyDescent="0.3">
      <c r="B500" s="1"/>
      <c r="C500" s="1"/>
    </row>
    <row r="501" spans="2:3" x14ac:dyDescent="0.3">
      <c r="B501" s="1"/>
      <c r="C501" s="1"/>
    </row>
    <row r="502" spans="2:3" x14ac:dyDescent="0.3">
      <c r="B502" s="1"/>
      <c r="C502" s="1"/>
    </row>
    <row r="503" spans="2:3" x14ac:dyDescent="0.3">
      <c r="B503" s="1"/>
      <c r="C503" s="1"/>
    </row>
    <row r="504" spans="2:3" x14ac:dyDescent="0.3">
      <c r="B504" s="1"/>
      <c r="C504" s="1"/>
    </row>
    <row r="505" spans="2:3" x14ac:dyDescent="0.3">
      <c r="B505" s="1"/>
      <c r="C505" s="1"/>
    </row>
    <row r="506" spans="2:3" x14ac:dyDescent="0.3">
      <c r="B506" s="1"/>
      <c r="C506" s="1"/>
    </row>
    <row r="507" spans="2:3" x14ac:dyDescent="0.3">
      <c r="B507" s="1"/>
      <c r="C507" s="1"/>
    </row>
    <row r="508" spans="2:3" x14ac:dyDescent="0.3">
      <c r="B508" s="1"/>
      <c r="C508" s="1"/>
    </row>
    <row r="509" spans="2:3" x14ac:dyDescent="0.3">
      <c r="B509" s="1"/>
      <c r="C509" s="1"/>
    </row>
    <row r="510" spans="2:3" x14ac:dyDescent="0.3">
      <c r="B510" s="1"/>
      <c r="C510" s="1"/>
    </row>
    <row r="511" spans="2:3" x14ac:dyDescent="0.3">
      <c r="B511" s="1"/>
      <c r="C511" s="1"/>
    </row>
    <row r="512" spans="2:3" x14ac:dyDescent="0.3">
      <c r="B512" s="1"/>
      <c r="C512" s="1"/>
    </row>
    <row r="513" spans="2:3" x14ac:dyDescent="0.3">
      <c r="B513" s="1"/>
      <c r="C513" s="1"/>
    </row>
    <row r="514" spans="2:3" x14ac:dyDescent="0.3">
      <c r="B514" s="1"/>
      <c r="C514" s="1"/>
    </row>
    <row r="515" spans="2:3" x14ac:dyDescent="0.3">
      <c r="B515" s="1"/>
      <c r="C515" s="1"/>
    </row>
    <row r="516" spans="2:3" x14ac:dyDescent="0.3">
      <c r="B516" s="1"/>
      <c r="C516" s="1"/>
    </row>
    <row r="517" spans="2:3" x14ac:dyDescent="0.3">
      <c r="B517" s="1"/>
      <c r="C517" s="1"/>
    </row>
    <row r="518" spans="2:3" x14ac:dyDescent="0.3">
      <c r="B518" s="1"/>
      <c r="C518" s="1"/>
    </row>
    <row r="519" spans="2:3" x14ac:dyDescent="0.3">
      <c r="B519" s="1"/>
      <c r="C519" s="1"/>
    </row>
  </sheetData>
  <mergeCells count="9">
    <mergeCell ref="A8:A10"/>
    <mergeCell ref="A2:H2"/>
    <mergeCell ref="A3:H3"/>
    <mergeCell ref="A4:H4"/>
    <mergeCell ref="A6:H6"/>
    <mergeCell ref="E8:E10"/>
    <mergeCell ref="D8:D10"/>
    <mergeCell ref="F8:F10"/>
    <mergeCell ref="G8:G10"/>
  </mergeCells>
  <printOptions horizontalCentered="1"/>
  <pageMargins left="0.39370078740157483" right="0.39370078740157483" top="0.59055118110236227" bottom="0.59055118110236227" header="0.51181102362204722" footer="0.51181102362204722"/>
  <pageSetup scale="67" orientation="portrait" verticalDpi="144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Anexo 1 Minagricultura</vt:lpstr>
      <vt:lpstr>'Anexo 1 Minagricultura'!Área_de_impresión</vt:lpstr>
      <vt:lpstr>'Anexo 1 Minagricultura'!Títulos_a_imprimir</vt:lpstr>
      <vt:lpstr>VTAS2005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Jeymy Pilar</dc:creator>
  <cp:lastModifiedBy>Jeymy Pilar</cp:lastModifiedBy>
  <dcterms:created xsi:type="dcterms:W3CDTF">2020-08-03T03:59:44Z</dcterms:created>
  <dcterms:modified xsi:type="dcterms:W3CDTF">2020-08-03T04:01:47Z</dcterms:modified>
</cp:coreProperties>
</file>