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4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Minagricultura'!$A$1:$F$39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eeeee">#REF!</definedName>
    <definedName name="EPPC">'Anexo 1 Minagricultura'!#REF!</definedName>
    <definedName name="FDGFDG">#REF!</definedName>
    <definedName name="FECHA_DE_RECIBIDO">[5]BASE!$E$3:$E$177</definedName>
    <definedName name="FOMENTO">'Anexo 1 Minagricultura'!#REF!</definedName>
    <definedName name="FOMENTOS">'[7]Anexo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'[8]Inversión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'[8]Anexo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Minagricultura'!$D$32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Minagricultura'!$A$1:$D$39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F38" i="1"/>
  <c r="F37" i="1"/>
  <c r="E36" i="1"/>
  <c r="E31" i="1" s="1"/>
  <c r="F35" i="1"/>
  <c r="F34" i="1"/>
  <c r="F33" i="1"/>
  <c r="F32" i="1"/>
  <c r="D31" i="1"/>
  <c r="C31" i="1"/>
  <c r="B31" i="1"/>
  <c r="F30" i="1"/>
  <c r="F29" i="1"/>
  <c r="F28" i="1"/>
  <c r="F27" i="1"/>
  <c r="E27" i="1"/>
  <c r="D27" i="1"/>
  <c r="C27" i="1"/>
  <c r="C25" i="1" s="1"/>
  <c r="C39" i="1" s="1"/>
  <c r="B27" i="1"/>
  <c r="B25" i="1" s="1"/>
  <c r="B39" i="1" s="1"/>
  <c r="F26" i="1"/>
  <c r="D25" i="1"/>
  <c r="F24" i="1"/>
  <c r="F23" i="1"/>
  <c r="F22" i="1"/>
  <c r="E21" i="1"/>
  <c r="D21" i="1"/>
  <c r="F21" i="1" s="1"/>
  <c r="C21" i="1"/>
  <c r="B21" i="1"/>
  <c r="F20" i="1"/>
  <c r="F19" i="1"/>
  <c r="F18" i="1"/>
  <c r="E17" i="1"/>
  <c r="D17" i="1"/>
  <c r="F17" i="1" s="1"/>
  <c r="C17" i="1"/>
  <c r="B17" i="1"/>
  <c r="F16" i="1"/>
  <c r="F15" i="1"/>
  <c r="F14" i="1"/>
  <c r="E13" i="1"/>
  <c r="E11" i="1" s="1"/>
  <c r="D13" i="1"/>
  <c r="F13" i="1" s="1"/>
  <c r="C13" i="1"/>
  <c r="B13" i="1"/>
  <c r="F12" i="1"/>
  <c r="C11" i="1"/>
  <c r="B11" i="1"/>
  <c r="F31" i="1" l="1"/>
  <c r="E25" i="1"/>
  <c r="E39" i="1" s="1"/>
  <c r="D11" i="1"/>
  <c r="F11" i="1" s="1"/>
  <c r="F25" i="1"/>
  <c r="F36" i="1"/>
  <c r="D39" i="1" l="1"/>
  <c r="F39" i="1" s="1"/>
</calcChain>
</file>

<file path=xl/comments1.xml><?xml version="1.0" encoding="utf-8"?>
<comments xmlns="http://schemas.openxmlformats.org/spreadsheetml/2006/main">
  <authors>
    <author>Oscar Rubio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EN EL  MES DE JUNIO SE OBTUVIERON RENDIMIENTOS FINANCIEROS POR CDT´S NEGATIVOS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NO SE ORIGINO INGRESOS POR DIFERENCIA EN CAMBIO EN LAS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$57.298.000 convenio Gobernación Cundinamarca,CRQ y FNP(Técnica),$91.273.150 Convenio Antioquia y Valle (Económica),$2.450.000.000 Fortalecimiento centyros formación SENA(I, TyT),(-103.109.678)Devolución IAT MADR</t>
        </r>
      </text>
    </comment>
  </commentList>
</comments>
</file>

<file path=xl/sharedStrings.xml><?xml version="1.0" encoding="utf-8"?>
<sst xmlns="http://schemas.openxmlformats.org/spreadsheetml/2006/main" count="43" uniqueCount="34">
  <si>
    <t>MINISTERIO DE AGRICULTURA Y DESARROLLO RURAL</t>
  </si>
  <si>
    <t>DIRECCIÓN DE PLANEACIÓN Y SEGUIMIENTO PRESUPUESTAL</t>
  </si>
  <si>
    <t>PRESUPUESTO DE INGRESOS VIGENCIA  2.014</t>
  </si>
  <si>
    <t>ANEXO 1</t>
  </si>
  <si>
    <t>CUENTAS</t>
  </si>
  <si>
    <t>PRESUPUESTO</t>
  </si>
  <si>
    <t>PRESUPUESTO AÑO 2014</t>
  </si>
  <si>
    <t>ACUERDO 6/14</t>
  </si>
  <si>
    <t>INICIAL</t>
  </si>
  <si>
    <t>MODIFICADO</t>
  </si>
  <si>
    <t>DEFINITIVO</t>
  </si>
  <si>
    <t>AÑO 2013</t>
  </si>
  <si>
    <t>AÑO 2014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</si>
  <si>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</si>
  <si>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</si>
  <si>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</si>
  <si>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</si>
  <si>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</si>
  <si>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</si>
  <si>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</si>
  <si>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</si>
  <si>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</si>
  <si>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</si>
  <si>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</si>
  <si>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</si>
  <si>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</si>
  <si>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</si>
  <si>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</si>
  <si>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</si>
  <si>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</si>
  <si>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</si>
  <si>
    <t>INGRESOS TOTALES 2014</t>
  </si>
  <si>
    <t>INGRESOS FNP</t>
  </si>
  <si>
    <t>INGRESOS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</si>
</sst>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0"/>
      <color indexed="9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164" fontId="2" fillId="0" borderId="0" xfId="4" applyNumberFormat="1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165" fontId="3" fillId="0" borderId="0" xfId="2" applyFont="1"/>
    <xf numFmtId="0" fontId="4" fillId="0" borderId="0" xfId="0" applyFont="1" applyFill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6" fontId="3" fillId="0" borderId="0" xfId="0" applyNumberFormat="1" applyFont="1" applyFill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6" fontId="3" fillId="0" borderId="0" xfId="1" applyFont="1" applyFill="1"/>
    <xf numFmtId="0" fontId="4" fillId="0" borderId="1" xfId="0" applyFont="1" applyFill="1" applyBorder="1" applyAlignment="1">
      <alignment horizontal="left" wrapText="1"/>
    </xf>
    <xf numFmtId="164" fontId="4" fillId="3" borderId="2" xfId="4" applyNumberFormat="1" applyFont="1" applyFill="1" applyBorder="1" applyAlignment="1">
      <alignment horizontal="center" wrapText="1"/>
    </xf>
    <xf numFmtId="164" fontId="4" fillId="3" borderId="4" xfId="4" applyNumberFormat="1" applyFont="1" applyFill="1" applyBorder="1" applyAlignment="1">
      <alignment horizontal="center" wrapText="1"/>
    </xf>
    <xf numFmtId="164" fontId="4" fillId="3" borderId="7" xfId="4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167" fontId="2" fillId="3" borderId="9" xfId="5" applyNumberFormat="1" applyFont="1" applyFill="1" applyBorder="1" applyAlignment="1">
      <alignment wrapText="1"/>
    </xf>
    <xf numFmtId="167" fontId="2" fillId="3" borderId="10" xfId="5" applyNumberFormat="1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164" fontId="4" fillId="3" borderId="12" xfId="4" applyNumberFormat="1" applyFont="1" applyFill="1" applyBorder="1" applyAlignment="1">
      <alignment wrapText="1"/>
    </xf>
    <xf numFmtId="164" fontId="4" fillId="0" borderId="12" xfId="4" applyNumberFormat="1" applyFont="1" applyFill="1" applyBorder="1" applyAlignment="1">
      <alignment wrapText="1"/>
    </xf>
    <xf numFmtId="164" fontId="4" fillId="0" borderId="13" xfId="4" applyNumberFormat="1" applyFont="1" applyFill="1" applyBorder="1" applyAlignment="1">
      <alignment wrapText="1"/>
    </xf>
    <xf numFmtId="164" fontId="3" fillId="0" borderId="0" xfId="0" applyNumberFormat="1" applyFont="1" applyFill="1"/>
    <xf numFmtId="167" fontId="3" fillId="0" borderId="0" xfId="0" applyNumberFormat="1" applyFont="1"/>
    <xf numFmtId="167" fontId="2" fillId="0" borderId="9" xfId="5" applyNumberFormat="1" applyFont="1" applyFill="1" applyBorder="1" applyAlignment="1">
      <alignment wrapText="1"/>
    </xf>
    <xf numFmtId="167" fontId="2" fillId="0" borderId="10" xfId="5" applyNumberFormat="1" applyFont="1" applyFill="1" applyBorder="1" applyAlignment="1">
      <alignment wrapText="1"/>
    </xf>
    <xf numFmtId="165" fontId="3" fillId="0" borderId="0" xfId="2" applyFont="1" applyFill="1"/>
    <xf numFmtId="164" fontId="3" fillId="0" borderId="0" xfId="0" applyNumberFormat="1" applyFont="1"/>
    <xf numFmtId="167" fontId="3" fillId="0" borderId="0" xfId="0" applyNumberFormat="1" applyFont="1" applyFill="1"/>
    <xf numFmtId="167" fontId="5" fillId="0" borderId="0" xfId="0" applyNumberFormat="1" applyFont="1"/>
    <xf numFmtId="0" fontId="4" fillId="0" borderId="8" xfId="0" applyFont="1" applyFill="1" applyBorder="1" applyAlignment="1">
      <alignment wrapText="1"/>
    </xf>
    <xf numFmtId="167" fontId="4" fillId="3" borderId="9" xfId="5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7" fontId="4" fillId="0" borderId="10" xfId="5" applyNumberFormat="1" applyFont="1" applyFill="1" applyBorder="1" applyAlignment="1">
      <alignment wrapText="1"/>
    </xf>
    <xf numFmtId="166" fontId="3" fillId="0" borderId="0" xfId="1" applyFont="1"/>
    <xf numFmtId="3" fontId="5" fillId="0" borderId="0" xfId="0" applyNumberFormat="1" applyFont="1"/>
    <xf numFmtId="167" fontId="4" fillId="3" borderId="12" xfId="5" applyNumberFormat="1" applyFont="1" applyFill="1" applyBorder="1" applyAlignment="1">
      <alignment wrapText="1"/>
    </xf>
    <xf numFmtId="167" fontId="4" fillId="0" borderId="12" xfId="5" applyNumberFormat="1" applyFont="1" applyFill="1" applyBorder="1" applyAlignment="1">
      <alignment wrapText="1"/>
    </xf>
    <xf numFmtId="167" fontId="4" fillId="0" borderId="13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9" xfId="3" applyNumberFormat="1" applyFont="1" applyFill="1" applyBorder="1" applyAlignment="1">
      <alignment wrapText="1"/>
    </xf>
    <xf numFmtId="167" fontId="2" fillId="0" borderId="10" xfId="3" applyNumberFormat="1" applyFont="1" applyFill="1" applyBorder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2" fillId="0" borderId="14" xfId="0" applyFont="1" applyFill="1" applyBorder="1" applyAlignment="1">
      <alignment wrapText="1"/>
    </xf>
    <xf numFmtId="167" fontId="2" fillId="0" borderId="15" xfId="5" applyNumberFormat="1" applyFont="1" applyFill="1" applyBorder="1" applyAlignment="1">
      <alignment wrapText="1"/>
    </xf>
    <xf numFmtId="167" fontId="2" fillId="0" borderId="16" xfId="5" applyNumberFormat="1" applyFont="1" applyFill="1" applyBorder="1" applyAlignment="1">
      <alignment wrapText="1"/>
    </xf>
    <xf numFmtId="167" fontId="2" fillId="3" borderId="15" xfId="5" applyNumberFormat="1" applyFont="1" applyFill="1" applyBorder="1" applyAlignment="1">
      <alignment wrapText="1"/>
    </xf>
    <xf numFmtId="167" fontId="2" fillId="3" borderId="16" xfId="5" applyNumberFormat="1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167" fontId="4" fillId="3" borderId="18" xfId="0" applyNumberFormat="1" applyFont="1" applyFill="1" applyBorder="1" applyAlignment="1">
      <alignment wrapText="1"/>
    </xf>
    <xf numFmtId="3" fontId="6" fillId="0" borderId="0" xfId="0" applyNumberFormat="1" applyFont="1" applyFill="1"/>
    <xf numFmtId="0" fontId="7" fillId="0" borderId="0" xfId="0" applyFont="1" applyFill="1"/>
    <xf numFmtId="164" fontId="7" fillId="0" borderId="0" xfId="4" applyNumberFormat="1" applyFont="1" applyFill="1"/>
    <xf numFmtId="4" fontId="7" fillId="0" borderId="0" xfId="0" applyNumberFormat="1" applyFont="1" applyFill="1"/>
    <xf numFmtId="0" fontId="8" fillId="0" borderId="0" xfId="0" applyFont="1" applyFill="1"/>
    <xf numFmtId="167" fontId="3" fillId="0" borderId="0" xfId="1" applyNumberFormat="1" applyFont="1" applyFill="1" applyBorder="1"/>
    <xf numFmtId="167" fontId="3" fillId="0" borderId="0" xfId="1" applyNumberFormat="1" applyFont="1"/>
    <xf numFmtId="164" fontId="3" fillId="0" borderId="0" xfId="4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4/ANEXO%20ACUERDO%206-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SUPERAVIT  2013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19"/>
  <sheetViews>
    <sheetView tabSelected="1" zoomScale="85" zoomScaleNormal="85" zoomScaleSheetLayoutView="115" workbookViewId="0">
      <pane xSplit="1" ySplit="10" topLeftCell="D26" activePane="bottomRight" state="frozen"/>
      <selection activeCell="X27" sqref="X27"/>
      <selection pane="topRight" activeCell="X27" sqref="X27"/>
      <selection pane="bottomLeft" activeCell="X27" sqref="X27"/>
      <selection pane="bottomRight" activeCell="A8" sqref="A8:A10"/>
    </sheetView>
  </sheetViews>
  <sheetFormatPr baseColWidth="10" defaultRowHeight="15" outlineLevelRow="1" outlineLevelCol="1" x14ac:dyDescent="0.3"/>
  <cols>
    <col min="1" max="1" width="55.7109375" style="3" bestFit="1" customWidth="1"/>
    <col min="2" max="3" width="17.5703125" style="75" hidden="1" customWidth="1" outlineLevel="1"/>
    <col min="4" max="4" width="20.5703125" style="3" customWidth="1" collapsed="1"/>
    <col min="5" max="5" width="20.5703125" style="3" customWidth="1"/>
    <col min="6" max="6" width="18.28515625" style="3" customWidth="1"/>
    <col min="7" max="7" width="22.7109375" style="3" customWidth="1"/>
    <col min="8" max="8" width="19.28515625" style="3" bestFit="1" customWidth="1"/>
    <col min="9" max="9" width="23" style="3" customWidth="1"/>
    <col min="10" max="10" width="18" style="3" bestFit="1" customWidth="1"/>
    <col min="11" max="11" width="12.5703125" style="3" bestFit="1" customWidth="1"/>
    <col min="12" max="12" width="16.140625" style="3" bestFit="1" customWidth="1"/>
    <col min="13" max="13" width="12" style="3" bestFit="1" customWidth="1"/>
    <col min="14" max="14" width="11.85546875" style="3" bestFit="1" customWidth="1"/>
    <col min="15" max="15" width="12" style="3" bestFit="1" customWidth="1"/>
    <col min="16" max="16384" width="11.42578125" style="3"/>
  </cols>
  <sheetData>
    <row r="1" spans="1:13" ht="15.75" x14ac:dyDescent="0.3">
      <c r="A1" s="1"/>
      <c r="B1" s="2"/>
      <c r="C1" s="2"/>
      <c r="D1" s="1"/>
      <c r="E1" s="1"/>
      <c r="F1" s="1"/>
      <c r="G1" s="1"/>
    </row>
    <row r="2" spans="1:13" ht="15.75" x14ac:dyDescent="0.3">
      <c r="A2" s="4" t="s">
        <v>0</v>
      </c>
      <c r="B2" s="4"/>
      <c r="C2" s="4"/>
      <c r="D2" s="4"/>
      <c r="E2" s="4"/>
      <c r="F2" s="4"/>
      <c r="G2" s="5"/>
      <c r="H2" s="5"/>
    </row>
    <row r="3" spans="1:13" ht="15.75" x14ac:dyDescent="0.3">
      <c r="A3" s="4" t="s">
        <v>1</v>
      </c>
      <c r="B3" s="4"/>
      <c r="C3" s="4"/>
      <c r="D3" s="4"/>
      <c r="E3" s="4"/>
      <c r="F3" s="4"/>
      <c r="G3" s="5"/>
      <c r="H3" s="5"/>
    </row>
    <row r="4" spans="1:13" ht="15.75" x14ac:dyDescent="0.3">
      <c r="A4" s="4" t="s">
        <v>2</v>
      </c>
      <c r="B4" s="4"/>
      <c r="C4" s="4"/>
      <c r="D4" s="4"/>
      <c r="E4" s="4"/>
      <c r="F4" s="4"/>
      <c r="G4" s="5"/>
      <c r="H4" s="5"/>
      <c r="I4" s="6"/>
      <c r="J4" s="7"/>
    </row>
    <row r="5" spans="1:13" ht="15.75" x14ac:dyDescent="0.3">
      <c r="A5" s="8"/>
      <c r="B5" s="9"/>
      <c r="C5" s="9"/>
      <c r="D5" s="10"/>
      <c r="E5" s="10"/>
      <c r="F5" s="10"/>
      <c r="G5" s="10"/>
      <c r="H5" s="6"/>
      <c r="I5" s="6"/>
    </row>
    <row r="6" spans="1:13" ht="15.75" x14ac:dyDescent="0.3">
      <c r="A6" s="11" t="s">
        <v>3</v>
      </c>
      <c r="B6" s="11"/>
      <c r="C6" s="11"/>
      <c r="D6" s="11"/>
      <c r="E6" s="11"/>
      <c r="F6" s="11"/>
      <c r="G6" s="12"/>
      <c r="H6" s="12"/>
      <c r="I6" s="6"/>
    </row>
    <row r="7" spans="1:13" ht="16.5" thickBot="1" x14ac:dyDescent="0.35">
      <c r="A7" s="13"/>
      <c r="B7" s="13"/>
      <c r="C7" s="13"/>
      <c r="D7" s="13"/>
      <c r="E7" s="13"/>
      <c r="F7" s="13"/>
      <c r="G7" s="13"/>
      <c r="H7" s="6"/>
      <c r="I7" s="6"/>
    </row>
    <row r="8" spans="1:13" ht="15.75" x14ac:dyDescent="0.3">
      <c r="A8" s="14" t="s">
        <v>4</v>
      </c>
      <c r="B8" s="15" t="s">
        <v>5</v>
      </c>
      <c r="C8" s="15" t="s">
        <v>5</v>
      </c>
      <c r="D8" s="16" t="s">
        <v>6</v>
      </c>
      <c r="E8" s="17" t="s">
        <v>7</v>
      </c>
      <c r="F8" s="15" t="s">
        <v>5</v>
      </c>
      <c r="G8" s="6"/>
    </row>
    <row r="9" spans="1:13" ht="15.75" x14ac:dyDescent="0.3">
      <c r="A9" s="18"/>
      <c r="B9" s="19" t="s">
        <v>8</v>
      </c>
      <c r="C9" s="19" t="s">
        <v>9</v>
      </c>
      <c r="D9" s="20" t="s">
        <v>8</v>
      </c>
      <c r="E9" s="21"/>
      <c r="F9" s="19" t="s">
        <v>10</v>
      </c>
      <c r="G9" s="22"/>
    </row>
    <row r="10" spans="1:13" ht="21" customHeight="1" thickBot="1" x14ac:dyDescent="0.35">
      <c r="A10" s="23"/>
      <c r="B10" s="24" t="s">
        <v>11</v>
      </c>
      <c r="C10" s="24" t="s">
        <v>11</v>
      </c>
      <c r="D10" s="25" t="s">
        <v>12</v>
      </c>
      <c r="E10" s="26"/>
      <c r="F10" s="24" t="s">
        <v>12</v>
      </c>
      <c r="G10" s="27"/>
    </row>
    <row r="11" spans="1:13" ht="19.5" customHeight="1" x14ac:dyDescent="0.3">
      <c r="A11" s="28" t="s">
        <v>13</v>
      </c>
      <c r="B11" s="29">
        <f>+B13+B17+B21</f>
        <v>26944686179.437458</v>
      </c>
      <c r="C11" s="29">
        <f>+C13+C17+C21</f>
        <v>27359614550.39106</v>
      </c>
      <c r="D11" s="30">
        <f>+D13+D17+D21</f>
        <v>29022703517.625355</v>
      </c>
      <c r="E11" s="31">
        <f>+E13+E17+E21</f>
        <v>871228207</v>
      </c>
      <c r="F11" s="29">
        <f>+D11+E11</f>
        <v>29893931724.625355</v>
      </c>
      <c r="G11" s="6"/>
    </row>
    <row r="12" spans="1:13" ht="13.5" customHeight="1" x14ac:dyDescent="0.3">
      <c r="A12" s="32"/>
      <c r="B12" s="33"/>
      <c r="C12" s="33"/>
      <c r="D12" s="33"/>
      <c r="E12" s="34"/>
      <c r="F12" s="34">
        <f t="shared" ref="F12:F39" si="0">+D12+E12</f>
        <v>0</v>
      </c>
      <c r="G12" s="6"/>
    </row>
    <row r="13" spans="1:13" ht="15.75" x14ac:dyDescent="0.3">
      <c r="A13" s="35" t="s">
        <v>14</v>
      </c>
      <c r="B13" s="36">
        <f>+B14+B15</f>
        <v>19727175637.256001</v>
      </c>
      <c r="C13" s="36">
        <f>+C14+C15</f>
        <v>18887268613.209602</v>
      </c>
      <c r="D13" s="37">
        <f>+D14+D15</f>
        <v>19725321798.400002</v>
      </c>
      <c r="E13" s="38">
        <f>+E14+E15</f>
        <v>0</v>
      </c>
      <c r="F13" s="38">
        <f t="shared" si="0"/>
        <v>19725321798.400002</v>
      </c>
      <c r="G13" s="39"/>
      <c r="K13" s="40"/>
    </row>
    <row r="14" spans="1:13" ht="15.75" x14ac:dyDescent="0.3">
      <c r="A14" s="32" t="s">
        <v>15</v>
      </c>
      <c r="B14" s="33">
        <v>12329484773.256001</v>
      </c>
      <c r="C14" s="33">
        <v>11804542883.256001</v>
      </c>
      <c r="D14" s="41">
        <v>12328326124</v>
      </c>
      <c r="E14" s="42"/>
      <c r="F14" s="42">
        <f t="shared" si="0"/>
        <v>12328326124</v>
      </c>
      <c r="G14" s="43"/>
      <c r="J14" s="44"/>
      <c r="M14" s="40"/>
    </row>
    <row r="15" spans="1:13" ht="15.75" x14ac:dyDescent="0.3">
      <c r="A15" s="32" t="s">
        <v>16</v>
      </c>
      <c r="B15" s="33">
        <v>7397690864</v>
      </c>
      <c r="C15" s="33">
        <v>7082725729.9535999</v>
      </c>
      <c r="D15" s="41">
        <v>7396995674.3999996</v>
      </c>
      <c r="E15" s="42"/>
      <c r="F15" s="42">
        <f t="shared" si="0"/>
        <v>7396995674.3999996</v>
      </c>
      <c r="G15" s="43"/>
      <c r="J15" s="44"/>
      <c r="M15" s="40"/>
    </row>
    <row r="16" spans="1:13" ht="15.75" x14ac:dyDescent="0.3">
      <c r="A16" s="32"/>
      <c r="B16" s="33"/>
      <c r="C16" s="33"/>
      <c r="D16" s="41"/>
      <c r="E16" s="42"/>
      <c r="F16" s="42">
        <f t="shared" si="0"/>
        <v>0</v>
      </c>
      <c r="G16" s="45"/>
      <c r="J16" s="46"/>
      <c r="M16" s="40"/>
    </row>
    <row r="17" spans="1:11" ht="15.75" x14ac:dyDescent="0.3">
      <c r="A17" s="47" t="s">
        <v>17</v>
      </c>
      <c r="B17" s="48">
        <f>+B18+B19</f>
        <v>132649368</v>
      </c>
      <c r="C17" s="48">
        <f>+C18+C19</f>
        <v>132649368</v>
      </c>
      <c r="D17" s="49">
        <f>+D18+D19</f>
        <v>132649368</v>
      </c>
      <c r="E17" s="50">
        <f>+E18+E19</f>
        <v>0</v>
      </c>
      <c r="F17" s="50">
        <f t="shared" si="0"/>
        <v>132649368</v>
      </c>
      <c r="G17" s="45"/>
      <c r="H17" s="51"/>
      <c r="J17" s="40"/>
    </row>
    <row r="18" spans="1:11" ht="15.75" x14ac:dyDescent="0.3">
      <c r="A18" s="32" t="s">
        <v>15</v>
      </c>
      <c r="B18" s="41">
        <v>82905855</v>
      </c>
      <c r="C18" s="41">
        <v>82905855</v>
      </c>
      <c r="D18" s="41">
        <v>82905855</v>
      </c>
      <c r="E18" s="42"/>
      <c r="F18" s="42">
        <f t="shared" si="0"/>
        <v>82905855</v>
      </c>
      <c r="G18" s="27"/>
      <c r="J18" s="40"/>
    </row>
    <row r="19" spans="1:11" ht="15.75" x14ac:dyDescent="0.3">
      <c r="A19" s="32" t="s">
        <v>16</v>
      </c>
      <c r="B19" s="41">
        <v>49743513</v>
      </c>
      <c r="C19" s="41">
        <v>49743513</v>
      </c>
      <c r="D19" s="41">
        <v>49743513</v>
      </c>
      <c r="E19" s="42"/>
      <c r="F19" s="42">
        <f t="shared" si="0"/>
        <v>49743513</v>
      </c>
      <c r="G19" s="45"/>
      <c r="J19" s="40"/>
    </row>
    <row r="20" spans="1:11" ht="15.75" x14ac:dyDescent="0.3">
      <c r="A20" s="32"/>
      <c r="B20" s="41"/>
      <c r="C20" s="41"/>
      <c r="D20" s="41"/>
      <c r="E20" s="42"/>
      <c r="F20" s="42">
        <f t="shared" si="0"/>
        <v>0</v>
      </c>
      <c r="G20" s="6"/>
      <c r="J20" s="52"/>
      <c r="K20" s="40"/>
    </row>
    <row r="21" spans="1:11" ht="15.75" x14ac:dyDescent="0.3">
      <c r="A21" s="35" t="s">
        <v>18</v>
      </c>
      <c r="B21" s="53">
        <f>+B22+B23</f>
        <v>7084861174.1814566</v>
      </c>
      <c r="C21" s="53">
        <f>+C22+C23</f>
        <v>8339696569.1814566</v>
      </c>
      <c r="D21" s="54">
        <f>+D22+D23</f>
        <v>9164732351.2253532</v>
      </c>
      <c r="E21" s="55">
        <f>+E22+E23</f>
        <v>871228207</v>
      </c>
      <c r="F21" s="54">
        <f t="shared" si="0"/>
        <v>10035960558.225353</v>
      </c>
      <c r="G21" s="6"/>
      <c r="J21" s="56"/>
    </row>
    <row r="22" spans="1:11" ht="15.75" x14ac:dyDescent="0.3">
      <c r="A22" s="32" t="s">
        <v>15</v>
      </c>
      <c r="B22" s="33">
        <v>2161087305.840765</v>
      </c>
      <c r="C22" s="33">
        <v>3091451968.840765</v>
      </c>
      <c r="D22" s="57">
        <v>2085276214.1755028</v>
      </c>
      <c r="E22" s="58">
        <v>107065204</v>
      </c>
      <c r="F22" s="58">
        <f t="shared" si="0"/>
        <v>2192341418.1755028</v>
      </c>
      <c r="G22" s="6"/>
      <c r="J22" s="59"/>
    </row>
    <row r="23" spans="1:11" ht="15.75" x14ac:dyDescent="0.3">
      <c r="A23" s="32" t="s">
        <v>16</v>
      </c>
      <c r="B23" s="33">
        <v>4923773868.3406916</v>
      </c>
      <c r="C23" s="33">
        <v>5248244600.3406916</v>
      </c>
      <c r="D23" s="41">
        <v>7079456137.0498514</v>
      </c>
      <c r="E23" s="42">
        <v>764163003</v>
      </c>
      <c r="F23" s="42">
        <f t="shared" si="0"/>
        <v>7843619140.0498514</v>
      </c>
      <c r="G23" s="27"/>
      <c r="J23" s="60"/>
    </row>
    <row r="24" spans="1:11" ht="15.75" x14ac:dyDescent="0.3">
      <c r="A24" s="32"/>
      <c r="B24" s="33"/>
      <c r="C24" s="33"/>
      <c r="D24" s="41"/>
      <c r="E24" s="42"/>
      <c r="F24" s="42">
        <f t="shared" si="0"/>
        <v>0</v>
      </c>
      <c r="G24" s="6"/>
      <c r="J24" s="60"/>
    </row>
    <row r="25" spans="1:11" ht="15.75" x14ac:dyDescent="0.3">
      <c r="A25" s="47" t="s">
        <v>19</v>
      </c>
      <c r="B25" s="48">
        <f>+B27+B31</f>
        <v>4206870783.2917457</v>
      </c>
      <c r="C25" s="48">
        <f>+C27+C31</f>
        <v>3545285497.2917457</v>
      </c>
      <c r="D25" s="49">
        <f>+D27+D31</f>
        <v>2686341951.5108924</v>
      </c>
      <c r="E25" s="50">
        <f>+E27+E31</f>
        <v>2495461472</v>
      </c>
      <c r="F25" s="49">
        <f t="shared" si="0"/>
        <v>5181803423.5108929</v>
      </c>
      <c r="G25" s="6"/>
      <c r="J25" s="56"/>
    </row>
    <row r="26" spans="1:11" ht="15.75" x14ac:dyDescent="0.3">
      <c r="A26" s="32"/>
      <c r="B26" s="33"/>
      <c r="C26" s="33"/>
      <c r="D26" s="41"/>
      <c r="E26" s="42"/>
      <c r="F26" s="42">
        <f t="shared" si="0"/>
        <v>0</v>
      </c>
      <c r="G26" s="6"/>
      <c r="J26" s="40"/>
    </row>
    <row r="27" spans="1:11" ht="15.75" x14ac:dyDescent="0.3">
      <c r="A27" s="47" t="s">
        <v>20</v>
      </c>
      <c r="B27" s="48">
        <f>+B28+B29</f>
        <v>155471368.25174579</v>
      </c>
      <c r="C27" s="48">
        <f>+C28+C29</f>
        <v>283829522.25174576</v>
      </c>
      <c r="D27" s="49">
        <f>+D28+D29</f>
        <v>283981020.45946342</v>
      </c>
      <c r="E27" s="50">
        <f>+E28+E29</f>
        <v>0</v>
      </c>
      <c r="F27" s="49">
        <f t="shared" si="0"/>
        <v>283981020.45946342</v>
      </c>
      <c r="G27" s="45"/>
    </row>
    <row r="28" spans="1:11" ht="15.75" x14ac:dyDescent="0.3">
      <c r="A28" s="32" t="s">
        <v>21</v>
      </c>
      <c r="B28" s="33">
        <v>110015522.56989588</v>
      </c>
      <c r="C28" s="33">
        <v>110015522.56989588</v>
      </c>
      <c r="D28" s="41">
        <v>117384048.41981643</v>
      </c>
      <c r="E28" s="42"/>
      <c r="F28" s="41">
        <f t="shared" si="0"/>
        <v>117384048.41981643</v>
      </c>
      <c r="G28" s="45"/>
      <c r="J28" s="40"/>
    </row>
    <row r="29" spans="1:11" ht="15.75" x14ac:dyDescent="0.3">
      <c r="A29" s="32" t="s">
        <v>22</v>
      </c>
      <c r="B29" s="33">
        <v>45455845.681849904</v>
      </c>
      <c r="C29" s="33">
        <v>173813999.6818499</v>
      </c>
      <c r="D29" s="41">
        <v>166596972.03964698</v>
      </c>
      <c r="E29" s="42"/>
      <c r="F29" s="41">
        <f t="shared" si="0"/>
        <v>166596972.03964698</v>
      </c>
      <c r="G29" s="6"/>
      <c r="J29" s="40"/>
    </row>
    <row r="30" spans="1:11" ht="15.75" x14ac:dyDescent="0.3">
      <c r="A30" s="32"/>
      <c r="B30" s="33"/>
      <c r="C30" s="33"/>
      <c r="D30" s="41"/>
      <c r="E30" s="42"/>
      <c r="F30" s="42">
        <f t="shared" si="0"/>
        <v>0</v>
      </c>
      <c r="G30" s="6"/>
    </row>
    <row r="31" spans="1:11" ht="15.75" x14ac:dyDescent="0.3">
      <c r="A31" s="47" t="s">
        <v>23</v>
      </c>
      <c r="B31" s="48">
        <f>SUM(B32:B37)</f>
        <v>4051399415.04</v>
      </c>
      <c r="C31" s="48">
        <f>SUM(C32:C37)</f>
        <v>3261455975.04</v>
      </c>
      <c r="D31" s="49">
        <f>SUM(D32:D37)</f>
        <v>2402360931.0514288</v>
      </c>
      <c r="E31" s="50">
        <f>SUM(E32:E37)</f>
        <v>2495461472</v>
      </c>
      <c r="F31" s="49">
        <f t="shared" si="0"/>
        <v>4897822403.0514288</v>
      </c>
      <c r="G31" s="6"/>
    </row>
    <row r="32" spans="1:11" ht="15.75" x14ac:dyDescent="0.3">
      <c r="A32" s="32" t="s">
        <v>24</v>
      </c>
      <c r="B32" s="33">
        <v>2062421440</v>
      </c>
      <c r="C32" s="33">
        <v>2062421440</v>
      </c>
      <c r="D32" s="41">
        <v>1432685040</v>
      </c>
      <c r="E32" s="42"/>
      <c r="F32" s="41">
        <f t="shared" si="0"/>
        <v>1432685040</v>
      </c>
      <c r="G32" s="6"/>
    </row>
    <row r="33" spans="1:9" ht="15.75" x14ac:dyDescent="0.3">
      <c r="A33" s="61" t="s">
        <v>25</v>
      </c>
      <c r="B33" s="33">
        <v>12531430.5</v>
      </c>
      <c r="C33" s="33">
        <v>12531430.5</v>
      </c>
      <c r="D33" s="62">
        <v>14266640.571428571</v>
      </c>
      <c r="E33" s="63"/>
      <c r="F33" s="62">
        <f t="shared" si="0"/>
        <v>14266640.571428571</v>
      </c>
      <c r="G33" s="6"/>
    </row>
    <row r="34" spans="1:9" ht="15.75" x14ac:dyDescent="0.3">
      <c r="A34" s="61" t="s">
        <v>26</v>
      </c>
      <c r="B34" s="33">
        <v>20558487</v>
      </c>
      <c r="C34" s="33">
        <v>20558487</v>
      </c>
      <c r="D34" s="62">
        <v>5304017.4800000004</v>
      </c>
      <c r="E34" s="63"/>
      <c r="F34" s="62">
        <f t="shared" si="0"/>
        <v>5304017.4800000004</v>
      </c>
      <c r="G34" s="6"/>
    </row>
    <row r="35" spans="1:9" ht="15.75" x14ac:dyDescent="0.3">
      <c r="A35" s="61" t="s">
        <v>27</v>
      </c>
      <c r="B35" s="33">
        <v>96535175</v>
      </c>
      <c r="C35" s="33">
        <v>112185175</v>
      </c>
      <c r="D35" s="62">
        <v>109017973</v>
      </c>
      <c r="E35" s="63"/>
      <c r="F35" s="62">
        <f t="shared" si="0"/>
        <v>109017973</v>
      </c>
      <c r="G35" s="6"/>
    </row>
    <row r="36" spans="1:9" ht="15.75" x14ac:dyDescent="0.3">
      <c r="A36" s="61" t="s">
        <v>28</v>
      </c>
      <c r="B36" s="33">
        <v>1859352882.54</v>
      </c>
      <c r="C36" s="33">
        <v>1053759442.54</v>
      </c>
      <c r="D36" s="62">
        <v>841087260</v>
      </c>
      <c r="E36" s="63">
        <f>57298000+91273150+2450000000-103109678</f>
        <v>2495461472</v>
      </c>
      <c r="F36" s="62">
        <f>+D36+E36</f>
        <v>3336548732</v>
      </c>
      <c r="G36" s="45"/>
    </row>
    <row r="37" spans="1:9" ht="15.75" x14ac:dyDescent="0.3">
      <c r="A37" s="61" t="s">
        <v>29</v>
      </c>
      <c r="B37" s="33">
        <v>0</v>
      </c>
      <c r="C37" s="33">
        <v>0</v>
      </c>
      <c r="D37" s="62"/>
      <c r="E37" s="63"/>
      <c r="F37" s="63">
        <f t="shared" si="0"/>
        <v>0</v>
      </c>
      <c r="G37" s="6"/>
    </row>
    <row r="38" spans="1:9" ht="16.5" thickBot="1" x14ac:dyDescent="0.35">
      <c r="A38" s="61"/>
      <c r="B38" s="64"/>
      <c r="C38" s="64"/>
      <c r="D38" s="64"/>
      <c r="E38" s="65"/>
      <c r="F38" s="65">
        <f t="shared" si="0"/>
        <v>0</v>
      </c>
      <c r="G38" s="6"/>
    </row>
    <row r="39" spans="1:9" ht="16.5" thickBot="1" x14ac:dyDescent="0.35">
      <c r="A39" s="66" t="s">
        <v>30</v>
      </c>
      <c r="B39" s="67">
        <f>+B25+B11</f>
        <v>31151556962.729202</v>
      </c>
      <c r="C39" s="67">
        <f>+C25+C11</f>
        <v>30904900047.682804</v>
      </c>
      <c r="D39" s="67">
        <f>+D25+D11</f>
        <v>31709045469.136246</v>
      </c>
      <c r="E39" s="67">
        <f>+E25+E11</f>
        <v>3366689679</v>
      </c>
      <c r="F39" s="67">
        <f t="shared" si="0"/>
        <v>35075735148.136246</v>
      </c>
      <c r="G39" s="68"/>
    </row>
    <row r="40" spans="1:9" ht="15.75" hidden="1" outlineLevel="1" x14ac:dyDescent="0.3">
      <c r="A40" s="69"/>
      <c r="B40" s="70"/>
      <c r="C40" s="70"/>
      <c r="D40" s="71"/>
      <c r="E40" s="71"/>
      <c r="F40" s="71"/>
      <c r="G40" s="71"/>
      <c r="H40" s="6"/>
      <c r="I40" s="6"/>
    </row>
    <row r="41" spans="1:9" ht="15.75" hidden="1" outlineLevel="1" x14ac:dyDescent="0.3">
      <c r="A41" s="72" t="s">
        <v>31</v>
      </c>
      <c r="B41" s="70"/>
      <c r="C41" s="70"/>
      <c r="D41" s="72"/>
      <c r="E41" s="72"/>
      <c r="F41" s="72"/>
    </row>
    <row r="42" spans="1:9" ht="15.75" hidden="1" outlineLevel="1" x14ac:dyDescent="0.3">
      <c r="A42" s="72" t="s">
        <v>32</v>
      </c>
      <c r="B42" s="70"/>
      <c r="C42" s="70"/>
      <c r="D42" s="73">
        <f>+D14+D18+D22+D28+D33+D35+D36</f>
        <v>15578264115.166748</v>
      </c>
      <c r="E42" s="72"/>
      <c r="G42" s="74"/>
    </row>
    <row r="43" spans="1:9" ht="15.75" hidden="1" outlineLevel="1" x14ac:dyDescent="0.3">
      <c r="A43" s="72" t="s">
        <v>33</v>
      </c>
      <c r="B43" s="70"/>
      <c r="C43" s="70"/>
      <c r="D43" s="73">
        <f>+D15+D19+D23+D29+D32+D34+D37</f>
        <v>16130781353.969498</v>
      </c>
      <c r="E43" s="72"/>
      <c r="G43" s="74"/>
    </row>
    <row r="44" spans="1:9" collapsed="1" x14ac:dyDescent="0.3">
      <c r="A44"/>
      <c r="B44" s="3"/>
      <c r="C44" s="3"/>
    </row>
    <row r="45" spans="1:9" x14ac:dyDescent="0.3">
      <c r="A45"/>
      <c r="B45" s="3"/>
      <c r="C45" s="3"/>
    </row>
    <row r="46" spans="1:9" x14ac:dyDescent="0.3">
      <c r="A46"/>
      <c r="B46" s="3"/>
      <c r="C46" s="3"/>
    </row>
    <row r="47" spans="1:9" x14ac:dyDescent="0.3">
      <c r="A47"/>
      <c r="B47" s="3"/>
      <c r="C47" s="3"/>
    </row>
    <row r="48" spans="1:9" x14ac:dyDescent="0.3">
      <c r="A48"/>
      <c r="B48" s="3"/>
      <c r="C48" s="3"/>
    </row>
    <row r="49" spans="1:3" x14ac:dyDescent="0.3">
      <c r="A49"/>
      <c r="B49" s="3"/>
      <c r="C49" s="3"/>
    </row>
    <row r="50" spans="1:3" x14ac:dyDescent="0.3">
      <c r="A50"/>
      <c r="B50" s="3"/>
      <c r="C50" s="3"/>
    </row>
    <row r="51" spans="1:3" x14ac:dyDescent="0.3">
      <c r="A51"/>
      <c r="B51" s="3"/>
      <c r="C51" s="3"/>
    </row>
    <row r="52" spans="1:3" x14ac:dyDescent="0.3">
      <c r="A52"/>
      <c r="B52" s="3"/>
      <c r="C52" s="3"/>
    </row>
    <row r="53" spans="1:3" x14ac:dyDescent="0.3">
      <c r="A53"/>
      <c r="B53" s="3"/>
      <c r="C53" s="3"/>
    </row>
    <row r="54" spans="1:3" x14ac:dyDescent="0.3">
      <c r="A54"/>
      <c r="B54" s="3"/>
      <c r="C54" s="3"/>
    </row>
    <row r="55" spans="1:3" x14ac:dyDescent="0.3">
      <c r="A55"/>
      <c r="B55" s="3"/>
      <c r="C55" s="3"/>
    </row>
    <row r="56" spans="1:3" x14ac:dyDescent="0.3">
      <c r="A56"/>
      <c r="B56" s="3"/>
      <c r="C56" s="3"/>
    </row>
    <row r="57" spans="1:3" x14ac:dyDescent="0.3">
      <c r="A57"/>
      <c r="B57" s="3"/>
      <c r="C57" s="3"/>
    </row>
    <row r="58" spans="1:3" x14ac:dyDescent="0.3">
      <c r="A58"/>
      <c r="B58" s="3"/>
      <c r="C58" s="3"/>
    </row>
    <row r="59" spans="1:3" x14ac:dyDescent="0.3">
      <c r="A59"/>
      <c r="B59" s="3"/>
      <c r="C59" s="3"/>
    </row>
    <row r="60" spans="1:3" x14ac:dyDescent="0.3">
      <c r="A60"/>
      <c r="B60" s="3"/>
      <c r="C60" s="3"/>
    </row>
    <row r="61" spans="1:3" x14ac:dyDescent="0.3">
      <c r="A61"/>
      <c r="B61" s="3"/>
      <c r="C61" s="3"/>
    </row>
    <row r="62" spans="1:3" x14ac:dyDescent="0.3">
      <c r="A62"/>
      <c r="B62" s="3"/>
      <c r="C62" s="3"/>
    </row>
    <row r="63" spans="1:3" x14ac:dyDescent="0.3">
      <c r="A63"/>
      <c r="B63" s="3"/>
      <c r="C63" s="3"/>
    </row>
    <row r="64" spans="1:3" x14ac:dyDescent="0.3">
      <c r="A64"/>
      <c r="B64" s="3"/>
      <c r="C64" s="3"/>
    </row>
    <row r="65" spans="1:3" x14ac:dyDescent="0.3">
      <c r="A65"/>
      <c r="B65" s="3"/>
      <c r="C65" s="3"/>
    </row>
    <row r="66" spans="1:3" x14ac:dyDescent="0.3">
      <c r="A66"/>
      <c r="B66" s="3"/>
      <c r="C66" s="3"/>
    </row>
    <row r="67" spans="1:3" x14ac:dyDescent="0.3">
      <c r="A67"/>
      <c r="B67" s="3"/>
      <c r="C67" s="3"/>
    </row>
    <row r="68" spans="1:3" x14ac:dyDescent="0.3">
      <c r="A68"/>
      <c r="B68" s="3"/>
      <c r="C68" s="3"/>
    </row>
    <row r="69" spans="1:3" x14ac:dyDescent="0.3">
      <c r="A69"/>
      <c r="B69" s="3"/>
      <c r="C69" s="3"/>
    </row>
    <row r="70" spans="1:3" x14ac:dyDescent="0.3">
      <c r="A70"/>
      <c r="B70" s="3"/>
      <c r="C70" s="3"/>
    </row>
    <row r="71" spans="1:3" x14ac:dyDescent="0.3">
      <c r="A71"/>
      <c r="B71" s="3"/>
      <c r="C71" s="3"/>
    </row>
    <row r="72" spans="1:3" x14ac:dyDescent="0.3">
      <c r="A72"/>
      <c r="B72" s="3"/>
      <c r="C72" s="3"/>
    </row>
    <row r="73" spans="1:3" x14ac:dyDescent="0.3">
      <c r="A73"/>
      <c r="B73" s="3"/>
      <c r="C73" s="3"/>
    </row>
    <row r="74" spans="1:3" x14ac:dyDescent="0.3">
      <c r="A74"/>
      <c r="B74" s="3"/>
      <c r="C74" s="3"/>
    </row>
    <row r="75" spans="1:3" x14ac:dyDescent="0.3">
      <c r="A75"/>
      <c r="B75" s="3"/>
      <c r="C75" s="3"/>
    </row>
    <row r="76" spans="1:3" x14ac:dyDescent="0.3">
      <c r="A76"/>
      <c r="B76" s="3"/>
      <c r="C76" s="3"/>
    </row>
    <row r="77" spans="1:3" x14ac:dyDescent="0.3">
      <c r="A77"/>
      <c r="B77" s="3"/>
      <c r="C77" s="3"/>
    </row>
    <row r="78" spans="1:3" x14ac:dyDescent="0.3">
      <c r="A78"/>
      <c r="B78" s="3"/>
      <c r="C78" s="3"/>
    </row>
    <row r="79" spans="1:3" x14ac:dyDescent="0.3">
      <c r="A79"/>
      <c r="B79" s="3"/>
      <c r="C79" s="3"/>
    </row>
    <row r="80" spans="1:3" x14ac:dyDescent="0.3">
      <c r="A80"/>
      <c r="B80" s="3"/>
      <c r="C80" s="3"/>
    </row>
    <row r="81" spans="1:3" x14ac:dyDescent="0.3">
      <c r="A81"/>
      <c r="B81" s="3"/>
      <c r="C81" s="3"/>
    </row>
    <row r="82" spans="1:3" x14ac:dyDescent="0.3">
      <c r="A82"/>
      <c r="B82" s="3"/>
      <c r="C82" s="3"/>
    </row>
    <row r="83" spans="1:3" x14ac:dyDescent="0.3">
      <c r="A83"/>
      <c r="B83" s="3"/>
      <c r="C83" s="3"/>
    </row>
    <row r="84" spans="1:3" x14ac:dyDescent="0.3">
      <c r="A84"/>
      <c r="B84" s="3"/>
      <c r="C84" s="3"/>
    </row>
    <row r="85" spans="1:3" x14ac:dyDescent="0.3">
      <c r="A85"/>
      <c r="B85" s="3"/>
      <c r="C85" s="3"/>
    </row>
    <row r="86" spans="1:3" x14ac:dyDescent="0.3">
      <c r="A86"/>
      <c r="B86" s="3"/>
      <c r="C86" s="3"/>
    </row>
    <row r="87" spans="1:3" x14ac:dyDescent="0.3">
      <c r="A87"/>
      <c r="B87" s="3"/>
      <c r="C87" s="3"/>
    </row>
    <row r="88" spans="1:3" x14ac:dyDescent="0.3">
      <c r="A88"/>
      <c r="B88" s="3"/>
      <c r="C88" s="3"/>
    </row>
    <row r="89" spans="1:3" x14ac:dyDescent="0.3">
      <c r="A89"/>
      <c r="B89" s="3"/>
      <c r="C89" s="3"/>
    </row>
    <row r="90" spans="1:3" x14ac:dyDescent="0.3">
      <c r="A90"/>
      <c r="B90" s="3"/>
      <c r="C90" s="3"/>
    </row>
    <row r="91" spans="1:3" x14ac:dyDescent="0.3">
      <c r="A91"/>
      <c r="B91" s="3"/>
      <c r="C91" s="3"/>
    </row>
    <row r="92" spans="1:3" x14ac:dyDescent="0.3">
      <c r="A92"/>
      <c r="B92" s="3"/>
      <c r="C92" s="3"/>
    </row>
    <row r="93" spans="1:3" x14ac:dyDescent="0.3">
      <c r="A93"/>
      <c r="B93" s="3"/>
      <c r="C93" s="3"/>
    </row>
    <row r="94" spans="1:3" x14ac:dyDescent="0.3">
      <c r="A94"/>
      <c r="B94" s="3"/>
      <c r="C94" s="3"/>
    </row>
    <row r="95" spans="1:3" x14ac:dyDescent="0.3">
      <c r="A95"/>
      <c r="B95" s="3"/>
      <c r="C95" s="3"/>
    </row>
    <row r="96" spans="1:3" x14ac:dyDescent="0.3">
      <c r="A96"/>
      <c r="B96" s="3"/>
      <c r="C96" s="3"/>
    </row>
    <row r="97" spans="1:3" x14ac:dyDescent="0.3">
      <c r="A97"/>
      <c r="B97" s="3"/>
      <c r="C97" s="3"/>
    </row>
    <row r="98" spans="1:3" x14ac:dyDescent="0.3">
      <c r="A98"/>
      <c r="B98" s="3"/>
      <c r="C98" s="3"/>
    </row>
    <row r="99" spans="1:3" x14ac:dyDescent="0.3">
      <c r="A99"/>
      <c r="B99" s="3"/>
      <c r="C99" s="3"/>
    </row>
    <row r="100" spans="1:3" x14ac:dyDescent="0.3">
      <c r="A100"/>
      <c r="B100" s="3"/>
      <c r="C100" s="3"/>
    </row>
    <row r="101" spans="1:3" x14ac:dyDescent="0.3">
      <c r="A101"/>
      <c r="B101" s="3"/>
      <c r="C101" s="3"/>
    </row>
    <row r="102" spans="1:3" x14ac:dyDescent="0.3">
      <c r="A102"/>
      <c r="B102" s="3"/>
      <c r="C102" s="3"/>
    </row>
    <row r="103" spans="1:3" x14ac:dyDescent="0.3">
      <c r="A103"/>
      <c r="B103" s="3"/>
      <c r="C103" s="3"/>
    </row>
    <row r="104" spans="1:3" x14ac:dyDescent="0.3">
      <c r="B104" s="3"/>
      <c r="C104" s="3"/>
    </row>
    <row r="105" spans="1:3" x14ac:dyDescent="0.3">
      <c r="B105" s="3"/>
      <c r="C105" s="3"/>
    </row>
    <row r="106" spans="1:3" x14ac:dyDescent="0.3">
      <c r="B106" s="3"/>
      <c r="C106" s="3"/>
    </row>
    <row r="107" spans="1:3" x14ac:dyDescent="0.3">
      <c r="B107" s="3"/>
      <c r="C107" s="3"/>
    </row>
    <row r="108" spans="1:3" x14ac:dyDescent="0.3">
      <c r="B108" s="3"/>
      <c r="C108" s="3"/>
    </row>
    <row r="109" spans="1:3" x14ac:dyDescent="0.3">
      <c r="B109" s="3"/>
      <c r="C109" s="3"/>
    </row>
    <row r="110" spans="1:3" x14ac:dyDescent="0.3">
      <c r="B110" s="3"/>
      <c r="C110" s="3"/>
    </row>
    <row r="111" spans="1:3" x14ac:dyDescent="0.3">
      <c r="B111" s="3"/>
      <c r="C111" s="3"/>
    </row>
    <row r="112" spans="1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</sheetData>
  <mergeCells count="7">
    <mergeCell ref="A2:F2"/>
    <mergeCell ref="A3:F3"/>
    <mergeCell ref="A4:F4"/>
    <mergeCell ref="A6:F6"/>
    <mergeCell ref="A8:A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87" orientation="portrait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2019-10-16T16:34:11Z</dcterms:created>
  <dcterms:modified xsi:type="dcterms:W3CDTF">2019-10-16T16:35:03Z</dcterms:modified>
</cp:coreProperties>
</file>